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t biurowe i chemiczne\Artykuły biurowe\"/>
    </mc:Choice>
  </mc:AlternateContent>
  <bookViews>
    <workbookView xWindow="0" yWindow="0" windowWidth="28740" windowHeight="12135"/>
  </bookViews>
  <sheets>
    <sheet name="zestawienie art. biur i papieru" sheetId="1" r:id="rId1"/>
  </sheets>
  <definedNames>
    <definedName name="_xlnm.Print_Area" localSheetId="0">'zestawienie art. biur i papieru'!$A$1:$H$127</definedName>
    <definedName name="_xlnm.Print_Titles" localSheetId="0">'zestawienie art. biur i papieru'!$4:$4</definedName>
  </definedNames>
  <calcPr calcId="162913"/>
</workbook>
</file>

<file path=xl/calcChain.xml><?xml version="1.0" encoding="utf-8"?>
<calcChain xmlns="http://schemas.openxmlformats.org/spreadsheetml/2006/main">
  <c r="G112" i="1" l="1"/>
  <c r="G114" i="1"/>
  <c r="G115" i="1" l="1"/>
  <c r="H115" i="1" s="1"/>
  <c r="H114" i="1"/>
  <c r="G113" i="1"/>
  <c r="H113" i="1" s="1"/>
  <c r="G120" i="1" l="1"/>
  <c r="H120" i="1" s="1"/>
  <c r="G121" i="1"/>
  <c r="H121" i="1" s="1"/>
  <c r="G122" i="1"/>
  <c r="H122" i="1" s="1"/>
  <c r="G123" i="1"/>
  <c r="H123" i="1" s="1"/>
  <c r="G111" i="1" l="1"/>
  <c r="H111" i="1" s="1"/>
  <c r="H112" i="1" l="1"/>
  <c r="G119" i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G117" i="1" l="1"/>
  <c r="G124" i="1"/>
  <c r="H6" i="1"/>
  <c r="H117" i="1" s="1"/>
  <c r="H119" i="1"/>
  <c r="H124" i="1" s="1"/>
  <c r="H125" i="1" l="1"/>
  <c r="G125" i="1"/>
</calcChain>
</file>

<file path=xl/sharedStrings.xml><?xml version="1.0" encoding="utf-8"?>
<sst xmlns="http://schemas.openxmlformats.org/spreadsheetml/2006/main" count="366" uniqueCount="218">
  <si>
    <t xml:space="preserve">                                       </t>
  </si>
  <si>
    <t>L.p.</t>
  </si>
  <si>
    <t>Nazwa asortymentu</t>
  </si>
  <si>
    <t>Parametry</t>
  </si>
  <si>
    <t>Jed. miary</t>
  </si>
  <si>
    <t>Cena jedn. netto</t>
  </si>
  <si>
    <t>Zam. Ilość</t>
  </si>
  <si>
    <t>Wartość netto</t>
  </si>
  <si>
    <t>Wartość brutto</t>
  </si>
  <si>
    <t>ARTYKUŁY BIUROWE</t>
  </si>
  <si>
    <t>blok biurowy A4</t>
  </si>
  <si>
    <t>100-kartkowy; kratka</t>
  </si>
  <si>
    <t>szt.</t>
  </si>
  <si>
    <t>blok biurowy A5</t>
  </si>
  <si>
    <t>blok kartek do flipcharta</t>
  </si>
  <si>
    <t>blok 50-kartkowy, wymiar 65x100, gładki z pięcioma otworami na górnej krawędzi</t>
  </si>
  <si>
    <t>szt</t>
  </si>
  <si>
    <t xml:space="preserve">cienkopis </t>
  </si>
  <si>
    <t>linia pisania 0,4mm; czarny; nasadka w kolorze pisania</t>
  </si>
  <si>
    <t>linia pisania 0,4mm; niebieski; nasadka w kolorze pisania</t>
  </si>
  <si>
    <t>linia pisania 0,4mm; zielony; nasadka w kolorze pisania</t>
  </si>
  <si>
    <t>linia pisania; 0,4mm; czerwony nasadka w kolorze pisania</t>
  </si>
  <si>
    <t>chusteczki do czyszczenia matryc LCD/TFT</t>
  </si>
  <si>
    <t>chusteczki do czyszczenia matryc LC/TFT;  opakowanie po 100 szt.</t>
  </si>
  <si>
    <t>opak.</t>
  </si>
  <si>
    <t>długopis</t>
  </si>
  <si>
    <t>kolor niebieski;gumowy uchwyt; wymienne wkłady; końcówka ze stali nierdzewnej; średnica kulki 0,7mm.</t>
  </si>
  <si>
    <t>kolor czarny;gumowy uchwyt; wymienne wkłady; końcówka ze stali nierdzewnej; średnica kulki 0,7mm.</t>
  </si>
  <si>
    <t>dziurkacz biurowy</t>
  </si>
  <si>
    <t>metalowy; z ogranicznikiem formatu; możliwość jednorazowego dziurkowania 65 kartek</t>
  </si>
  <si>
    <t xml:space="preserve"> z ogranicznikiem formatu; możliwość dziurkowania  25 kartek</t>
  </si>
  <si>
    <t>etykiety samoprzylepne</t>
  </si>
  <si>
    <t>białe, w arkuszach A4, 70x37 mm / pakowane po 100 ark.</t>
  </si>
  <si>
    <t>karton</t>
  </si>
  <si>
    <t>białe, w arkuszach A4, 105x148 mm / pakowane po 100 ark.</t>
  </si>
  <si>
    <t>foliopis czarny</t>
  </si>
  <si>
    <t xml:space="preserve"> M; 0,8-1,0 mm; nieścieralny, wodoodporny</t>
  </si>
  <si>
    <t>foliopis czerwony</t>
  </si>
  <si>
    <t>foliopis niebieski</t>
  </si>
  <si>
    <t xml:space="preserve">grzbiety plastikowe do bindownicy </t>
  </si>
  <si>
    <t>16 mm;kolor czarny i biały; pakowane po 100 szt.</t>
  </si>
  <si>
    <t>gumka do wymazywania ołówka i kredek</t>
  </si>
  <si>
    <t>z miękkiego tworzywa sztucznego</t>
  </si>
  <si>
    <t>op.</t>
  </si>
  <si>
    <t>karteczki samoprzylepne</t>
  </si>
  <si>
    <t>75x75 mm; 100 kartek</t>
  </si>
  <si>
    <t>50x75 mm; 100 kartek</t>
  </si>
  <si>
    <t>40x50 mm, 100 kartek, pakowane po 3 szt.</t>
  </si>
  <si>
    <t>neon 4x50/20x50</t>
  </si>
  <si>
    <t>125x75 mm; 100 kartek</t>
  </si>
  <si>
    <t>klej w sztyfcie</t>
  </si>
  <si>
    <t>do klejenia papieru; tektury; 21g</t>
  </si>
  <si>
    <t>klips biurowy do kartek</t>
  </si>
  <si>
    <t>metalowy; sprężynowy 19 mm; pakowane po 12 szt.</t>
  </si>
  <si>
    <t>metalowy; sprężynowy 32 mm; pakowane po 12 szt.</t>
  </si>
  <si>
    <t>metalowy; sprężynowy 51mm; pakowane po 12 szt.</t>
  </si>
  <si>
    <t>koperty B4</t>
  </si>
  <si>
    <t>białe z paskiem samoprzylepnym; 250x353 mm; pakowane po 250 szt.; gramatura 100g/m²</t>
  </si>
  <si>
    <t>koperty C4</t>
  </si>
  <si>
    <t>białe z paskiem samoprzylepnym; 229x324 mm; pakowane po 250 szt.; gramatura 90g/m²</t>
  </si>
  <si>
    <t>koperty C5</t>
  </si>
  <si>
    <t>białe z paskiem samoprzylepnym; 162x229 mm; pakowane po 500 szt.; gramatura 90g/m²</t>
  </si>
  <si>
    <t>koperty C6</t>
  </si>
  <si>
    <t>białe  z paskiem samoprzylepnym; 114x162 mm; pakowane po 1000 szt.; gramatura 80 g/m²</t>
  </si>
  <si>
    <t>koperty DL HK</t>
  </si>
  <si>
    <t>białe z paskiem samoprzylepnym; 110x220 mm; pakowane po 1000 szt.; gramatura 80g/m²</t>
  </si>
  <si>
    <t>koperta z poszerzanym dnem</t>
  </si>
  <si>
    <t>z paskiem samoprzylepnym; szare; długość 400mm; szerokość 280 mm; rozszerzalność40 mm; gramatura 130g/m²</t>
  </si>
  <si>
    <t>koperta ochronna z bąbelkami</t>
  </si>
  <si>
    <t>z paskiem samoprzylepnym; rozm. wew. 150x215 mm; 13C</t>
  </si>
  <si>
    <t>z paskiem samoprzylepnym; rozm. wew. 180x265 mm; 14D</t>
  </si>
  <si>
    <t>z paskiem samoprzylepnym; rozm.wew.  270x360 mm; 18H</t>
  </si>
  <si>
    <t>koperty do płyt CD</t>
  </si>
  <si>
    <t>białe, papierowe z okienkiem, pakowane po 100 szt.</t>
  </si>
  <si>
    <t xml:space="preserve"> opak. </t>
  </si>
  <si>
    <t>korektor w taśmie</t>
  </si>
  <si>
    <t xml:space="preserve"> z wymienną kasetą; z silikonową taśmą 4,2 mm/14 m; w przezroczystej obudowie</t>
  </si>
  <si>
    <t>kostka biurowa papierowa</t>
  </si>
  <si>
    <t>koszulki A4</t>
  </si>
  <si>
    <t>przezroczyste; pakowane po 100 szt.</t>
  </si>
  <si>
    <t>koszulki poszerzane A4</t>
  </si>
  <si>
    <t>pełna,otwierana z góry, rozszerzone harmonijkowo dno 25 mm i boki, pakowane po 10 szt</t>
  </si>
  <si>
    <t>koszulki z klapką A4</t>
  </si>
  <si>
    <t>zawieszane do segregatora; klapka z boku; wykonana z polipropylenu; przezroczysta;pakowane po 10 szt.</t>
  </si>
  <si>
    <t>linijka 30 cm</t>
  </si>
  <si>
    <t>z przezroczystego polystyrenu</t>
  </si>
  <si>
    <t>linijka 50 cm</t>
  </si>
  <si>
    <t xml:space="preserve">listwy wsuwane 6mm </t>
  </si>
  <si>
    <t xml:space="preserve"> 6mm, kolor czarny i biały, pakowane po 25 szt. </t>
  </si>
  <si>
    <t xml:space="preserve">listwy wsuwane 10mm </t>
  </si>
  <si>
    <t xml:space="preserve">10mm, kolor czarny i biały, pakowane po 25 szt. </t>
  </si>
  <si>
    <t>marker</t>
  </si>
  <si>
    <t>wodoodporny; czarny; 1-4mm</t>
  </si>
  <si>
    <t>markery suchościeralne</t>
  </si>
  <si>
    <t xml:space="preserve">kpl. markerów do flipcharta z okrągłą końcówką, linia pisania 1,8 mm; mix kolorów - niebieski, czerwony, zielony, czarny w etui z gąbką do mazania tablicy  na spodzie </t>
  </si>
  <si>
    <t>nożyczki</t>
  </si>
  <si>
    <t xml:space="preserve"> 15,5 cm</t>
  </si>
  <si>
    <t xml:space="preserve"> 21 cm</t>
  </si>
  <si>
    <t>nóż do kopert</t>
  </si>
  <si>
    <t xml:space="preserve">ostrze ze stali nierdzewnej,rękojeść pokryta tworzywem sztucznym, długość noża 19 cm </t>
  </si>
  <si>
    <t>okładki A4 do bindowania</t>
  </si>
  <si>
    <t>bezbarwne; pakowane po 100 szt.</t>
  </si>
  <si>
    <t>kartonowe; czarne; pakowane po 100 szt.</t>
  </si>
  <si>
    <t>ołówek z gumką</t>
  </si>
  <si>
    <t>655HB/n^2</t>
  </si>
  <si>
    <t>papier pakowy brązowy</t>
  </si>
  <si>
    <t>wymiary arkusza:105x126cm; gramatura ok. 80g/m2</t>
  </si>
  <si>
    <t>ark.</t>
  </si>
  <si>
    <t>płyn do czyszczenia tablic magnetycznych</t>
  </si>
  <si>
    <t>w butelce z atomizerem; pojemność 250 ml, do głębokich zabrudzeń</t>
  </si>
  <si>
    <t>płyta DVD-R</t>
  </si>
  <si>
    <t>płyta CD-R</t>
  </si>
  <si>
    <t>Printable 700 MB/80 min., 52x, na szpuli, pakowane po 50szt.</t>
  </si>
  <si>
    <t>Printable 4,7 GB/120 min, prędkość zapisu 16x, pakowane na szpuli po 50 szt.</t>
  </si>
  <si>
    <t>pióro żelowe</t>
  </si>
  <si>
    <t>kolor niebieski; tusz wodoodporny; końcówka ze stali nierdzewnej; średnica kulki 0,5 mm; średnica. wkładu 6 mm.</t>
  </si>
  <si>
    <t>kolor czarny; tusz wodoodporny; końcówka ze stali nierdzewnej; średnica kulki 0,5 mm;średnica. wkładu 6 mm.</t>
  </si>
  <si>
    <t>kolor czerwony; tusz wodoodporny; końcówka ze stali nierdzewnej; średnica kulki 0,5 mm;średnica. wkładu 6 mm.</t>
  </si>
  <si>
    <t xml:space="preserve">pianka antystatyczna </t>
  </si>
  <si>
    <t>do czyszczenia obudowy komputera; 400 ml</t>
  </si>
  <si>
    <t>pianka do czyszczenia monitorów lcd</t>
  </si>
  <si>
    <t>antystatyczny, bakteriobójczy środek do czyszczenia wyświetlaczy ciekłokrystalicznych LCD/TFT, aerozol o pojemności: 200 ml</t>
  </si>
  <si>
    <t>pinezki</t>
  </si>
  <si>
    <t>kołkowe, z metalową końcówką; mix kolorów; pakowane po 100 szt.</t>
  </si>
  <si>
    <t>podajnik do taśmy klejącej</t>
  </si>
  <si>
    <t>ciężki; o antypoślizgowym spodzie</t>
  </si>
  <si>
    <t>pojemnik do spinaczy</t>
  </si>
  <si>
    <t>z magnesem</t>
  </si>
  <si>
    <t>półka  na dokumenty formatu A4</t>
  </si>
  <si>
    <t>z polistyrenu, wymiary w mm: 66 x 250 x 335, dymna i przejrzysta</t>
  </si>
  <si>
    <t>przekładki do segregatorów</t>
  </si>
  <si>
    <t>kartonowe 105x240mm , pakowane po 100 szt., różne kolory</t>
  </si>
  <si>
    <t>przybornik na długopisy</t>
  </si>
  <si>
    <t>okrągły o średnicy 75 mm</t>
  </si>
  <si>
    <t>rozszywacz biurowy</t>
  </si>
  <si>
    <t>segregator A4</t>
  </si>
  <si>
    <t>5 cm.; z mechanizmem dźwigniowym PCV; różne kolory</t>
  </si>
  <si>
    <t>skoroszyt twardy PCV</t>
  </si>
  <si>
    <t>skoroszyt twardy  PCV</t>
  </si>
  <si>
    <t>dla dokumentów A4; z europerforacją; przezroczysta przednia okładka, rózne kolory</t>
  </si>
  <si>
    <t>spinacze małe</t>
  </si>
  <si>
    <t>25mm; trójkątne; pakowane po 100 szt.</t>
  </si>
  <si>
    <t>spinacze duże</t>
  </si>
  <si>
    <t>50mm; trójkątne; pakowane po 100 szt.</t>
  </si>
  <si>
    <t xml:space="preserve">sprężone powietrze do czyszczenia klawiatury </t>
  </si>
  <si>
    <t>sprężone powietrze; aerozol o pojemności 600 ml</t>
  </si>
  <si>
    <t>tablica flipchart</t>
  </si>
  <si>
    <t>powierzchnia suchościeralno - magnetyczna, w kolorze białym; wymiar powierzchni użytkowej 100x70; regulowana wysokość, mobilna podstawa  na  kółkach, metalowa półka na dolnej krawedzi tablicy, uchwyt do bloków kartek A1</t>
  </si>
  <si>
    <t>tablica korkowa</t>
  </si>
  <si>
    <t>w ramie drewnianej 40x60 cm</t>
  </si>
  <si>
    <t>taśma klejąca dwustronna</t>
  </si>
  <si>
    <t>nieprzezroczysta 38 mm x 5m</t>
  </si>
  <si>
    <t>nieprzezroczysta 50 mm x 5m</t>
  </si>
  <si>
    <t>taśma klejąca</t>
  </si>
  <si>
    <t>przezroczysta 18 mmx30m.</t>
  </si>
  <si>
    <t>taśma pakowa</t>
  </si>
  <si>
    <t>brązowa; 48mmx50m.</t>
  </si>
  <si>
    <t>przezroczysta; 48mmx50m.</t>
  </si>
  <si>
    <t>teczka do podpisu A4</t>
  </si>
  <si>
    <t>harmonijkowa; 20 przegródek wykonanych z białego kartonu; w każdej przegródce 4 otwory do podglądu zawartości</t>
  </si>
  <si>
    <t>teczki A4 z gumką</t>
  </si>
  <si>
    <t>z twardej tektury o grubości 1 mm, dwustronnie barwionej i powlekanej polipropylenem; różne kolory; grzbiet 20 mm; szer.zakładki powyżej 70 mm.</t>
  </si>
  <si>
    <t>teczka wiązana</t>
  </si>
  <si>
    <t>A4; tekturowa biała z 3 wewnętrznymi klapkami;</t>
  </si>
  <si>
    <t>teczka do akt osobowych</t>
  </si>
  <si>
    <t>grzbiet 2 cm, okładka  ze sztywnej zafoliowanej tektury, zawiera 3 przekładki  z wąsami do wpinania dokumentów</t>
  </si>
  <si>
    <t>teczka z rzepem</t>
  </si>
  <si>
    <t>A4;  z twardej 2 mm tektury powleczonej folią PP; zamykana na 2 rzepy; szer.  grzbietu 4 cm; różne kolory</t>
  </si>
  <si>
    <t>temperówka</t>
  </si>
  <si>
    <t>metalowa; pojedyncza</t>
  </si>
  <si>
    <t>tusz do stempli</t>
  </si>
  <si>
    <t>bezolejowy; czerwony; 25 ml</t>
  </si>
  <si>
    <t>zakreślacz fluorestencyjny</t>
  </si>
  <si>
    <t xml:space="preserve"> kolor żółty; z ściętą końcówką 5 mm; typu Faber Castell lub równoważny</t>
  </si>
  <si>
    <t xml:space="preserve"> kolor zielony; z ściętą końcówką 5 mm; typu Faber Castell lub równoważny</t>
  </si>
  <si>
    <t xml:space="preserve"> kolor różowy; z ściętą końcówką 5 mm; typu Faber Castell lub równoważny</t>
  </si>
  <si>
    <t>kolor pomarańczowy;z ściętą końcówką 5 mm; typu Faber Castell lub równoważny</t>
  </si>
  <si>
    <t>zeszyt A4</t>
  </si>
  <si>
    <t xml:space="preserve">96 kartkowy ; sztywna oprawa; kratka </t>
  </si>
  <si>
    <t>zeszyt A5</t>
  </si>
  <si>
    <t>zszywacz biurowy</t>
  </si>
  <si>
    <t>grub. pliku-20 kartek; gł.gardła-50 mm.;roz. zszywek 24/6</t>
  </si>
  <si>
    <t>mocny; głębokość gardła 55 mm; możliwość zszycia od 20 do 100 arkuszy papieru o gramaturze 80 g/m2</t>
  </si>
  <si>
    <t>zszywki biurowe</t>
  </si>
  <si>
    <t>metalowe; 24/6; pakowane po 1000 szt.</t>
  </si>
  <si>
    <t xml:space="preserve">zszywki biurowe </t>
  </si>
  <si>
    <t>metalowe 23/8; pakowane po 1000szt.</t>
  </si>
  <si>
    <t>metalowe; 23/10; pakowane po 1000 szt.</t>
  </si>
  <si>
    <t>metalowe; 23/15; pakowane po 1000 szt</t>
  </si>
  <si>
    <t xml:space="preserve">RAZEM ART.BIUROWE   </t>
  </si>
  <si>
    <t>X</t>
  </si>
  <si>
    <t>PAPIER KSEROGRAFICZNY</t>
  </si>
  <si>
    <t>papier A4</t>
  </si>
  <si>
    <t>pakowany w ryzie po 500 arkuszy, gramatura 80g/m²±2g/m², grubość nie gorsza niż 106±3µm, białość nie gorsza niż 160±3CIE, nieprzezroczystość ≥91%, gładkość (szorstkość wg Bendtsen) nie gorsza niż 180±50 cm³/min</t>
  </si>
  <si>
    <t>ryza</t>
  </si>
  <si>
    <t>papier A3</t>
  </si>
  <si>
    <t>pakowany w ryzie po 500 arkuszy gramatura 80g/m²±2g/m², grubość nie gorsza niż 106±3µm, białość nie gorsza niż 160±3CIE, nieprzezroczystość ≥91%, gładkość  (szorstkość wg Bendtsen) nie gorsza niż 180±50 cm³/min</t>
  </si>
  <si>
    <t>papier ozdobny A4</t>
  </si>
  <si>
    <t>pakowany w ryzie po 500 arkuszy, gramatura 100g/m², biały,gładki,  lekko satynowany, bezdrzewny  ECF</t>
  </si>
  <si>
    <t>pakowany w ryzie po 500 arkuszy, gramatura 100g/m², pastelowy kremowy, struktura kratka</t>
  </si>
  <si>
    <t>pakowany w ryzie po 500 arkuszy, gramatura 100g/m², kremowy, gładki, matowy</t>
  </si>
  <si>
    <t>OGÓŁEM ART.BIUROWE I PAPIER</t>
  </si>
  <si>
    <t xml:space="preserve">Koszulki na 20 wizytówek A4 </t>
  </si>
  <si>
    <t xml:space="preserve">8,5x8,5; 900 kartek kolorowych;klejona </t>
  </si>
  <si>
    <t>8,5x8,5; 900 kartek białych;klejona</t>
  </si>
  <si>
    <t>Kalkulator vector DK-209DM</t>
  </si>
  <si>
    <t>Kalkulator</t>
  </si>
  <si>
    <t>koszulki na wizytówki</t>
  </si>
  <si>
    <t>7,5 cm.; z mechanizmem dźwigniowym PCV; różne kolory (zielone, czerwone, fioletowe, niebieskie, pomarańczowe, żółte po 10 szt.)</t>
  </si>
  <si>
    <t xml:space="preserve"> dla dokumentów A4; przezroczysta przednia okładka,skoroszyt z oczakmi różne kolory (po 10szt niebieski,zielony,czerwony,czarny)</t>
  </si>
  <si>
    <t>baterie paluszki</t>
  </si>
  <si>
    <t>Baterie paluszki zwykłe AA 4 szt, opakowanie</t>
  </si>
  <si>
    <t>Baterie paluszki zwykłe AAA 4 szt, opakowanie</t>
  </si>
  <si>
    <t>bindownica</t>
  </si>
  <si>
    <t>JAZON PLUS</t>
  </si>
  <si>
    <t xml:space="preserve"> Wykaz asortymentu</t>
  </si>
  <si>
    <t>Załącznik nr 1 do Zapytania ofertowego</t>
  </si>
  <si>
    <t>RAZEM PAPIER KSEROGRAFICZNY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</si>
</sst>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 x14ac:knownFonts="1">
    <font>
      <sz val="10"/>
      <name val="Arial CE"/>
      <charset val="238"/>
    </font>
    <font>
      <b/>
      <sz val="14"/>
      <name val="Arial CE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b/>
      <sz val="14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1" fillId="0" borderId="1" xfId="0" applyFont="1" applyFill="1" applyBorder="1" applyAlignment="1">
      <alignment vertical="center"/>
    </xf>
    <xf numFmtId="44" fontId="1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6" fillId="3" borderId="0" xfId="0" applyFont="1" applyFill="1" applyAlignment="1">
      <alignment horizontal="center" vertical="center"/>
    </xf>
    <xf numFmtId="0" fontId="6" fillId="3" borderId="0" xfId="0" applyFont="1" applyFill="1"/>
    <xf numFmtId="0" fontId="0" fillId="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4" fontId="5" fillId="3" borderId="2" xfId="0" applyNumberFormat="1" applyFont="1" applyFill="1" applyBorder="1" applyAlignment="1">
      <alignment horizontal="center" vertical="center"/>
    </xf>
    <xf numFmtId="4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9" fillId="0" borderId="5" xfId="0" applyFont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/>
    </xf>
    <xf numFmtId="44" fontId="5" fillId="3" borderId="7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 wrapText="1"/>
    </xf>
    <xf numFmtId="44" fontId="5" fillId="3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91"/>
    </xf>
    <xf numFmtId="0" fontId="4" fillId="0" borderId="0" xfId="0" applyFont="1" applyAlignment="1">
      <alignment textRotation="91"/>
    </xf>
    <xf numFmtId="0" fontId="1" fillId="0" borderId="0" xfId="0" applyFont="1" applyAlignment="1">
      <alignment textRotation="91"/>
    </xf>
    <xf numFmtId="3" fontId="11" fillId="3" borderId="2" xfId="0" applyNumberFormat="1" applyFont="1" applyFill="1" applyBorder="1" applyAlignment="1">
      <alignment horizontal="center" vertical="center"/>
    </xf>
    <xf numFmtId="44" fontId="11" fillId="0" borderId="3" xfId="0" applyNumberFormat="1" applyFont="1" applyBorder="1" applyAlignment="1">
      <alignment horizontal="center" vertical="center"/>
    </xf>
    <xf numFmtId="44" fontId="11" fillId="0" borderId="7" xfId="0" applyNumberFormat="1" applyFont="1" applyBorder="1" applyAlignment="1">
      <alignment horizontal="center" vertical="center"/>
    </xf>
    <xf numFmtId="44" fontId="11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4" fontId="11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44" fontId="9" fillId="0" borderId="0" xfId="0" applyNumberFormat="1" applyFont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44" fontId="14" fillId="0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8" fontId="5" fillId="3" borderId="2" xfId="0" applyNumberFormat="1" applyFont="1" applyFill="1" applyBorder="1" applyAlignment="1">
      <alignment horizontal="right" vertical="center"/>
    </xf>
    <xf numFmtId="44" fontId="9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4" fontId="14" fillId="0" borderId="2" xfId="0" applyNumberFormat="1" applyFont="1" applyBorder="1" applyAlignment="1">
      <alignment horizontal="center" vertical="center"/>
    </xf>
    <xf numFmtId="43" fontId="5" fillId="3" borderId="2" xfId="0" applyNumberFormat="1" applyFont="1" applyFill="1" applyBorder="1" applyAlignment="1">
      <alignment horizontal="center" vertical="center"/>
    </xf>
    <xf numFmtId="43" fontId="5" fillId="0" borderId="2" xfId="0" applyNumberFormat="1" applyFont="1" applyFill="1" applyBorder="1" applyAlignment="1">
      <alignment horizontal="center" vertical="center"/>
    </xf>
    <xf numFmtId="43" fontId="15" fillId="0" borderId="2" xfId="0" applyNumberFormat="1" applyFont="1" applyFill="1" applyBorder="1" applyAlignment="1">
      <alignment horizontal="center" vertical="center"/>
    </xf>
    <xf numFmtId="43" fontId="14" fillId="0" borderId="2" xfId="0" applyNumberFormat="1" applyFont="1" applyFill="1" applyBorder="1" applyAlignment="1">
      <alignment horizontal="center" vertical="center"/>
    </xf>
    <xf numFmtId="43" fontId="14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67"/>
  <sheetViews>
    <sheetView tabSelected="1" view="pageBreakPreview" topLeftCell="B121" zoomScaleNormal="100" zoomScaleSheetLayoutView="100" workbookViewId="0">
      <selection activeCell="C63" sqref="C63:C64"/>
    </sheetView>
  </sheetViews>
  <sheetFormatPr defaultRowHeight="15" x14ac:dyDescent="0.2"/>
  <cols>
    <col min="1" max="1" width="7.85546875" style="27" customWidth="1"/>
    <col min="2" max="2" width="20.140625" style="54" customWidth="1"/>
    <col min="3" max="3" width="56.5703125" style="54" customWidth="1"/>
    <col min="4" max="4" width="13.85546875" style="28" customWidth="1"/>
    <col min="5" max="6" width="16.7109375" style="55" customWidth="1"/>
    <col min="7" max="7" width="29" style="27" customWidth="1"/>
    <col min="8" max="8" width="28.28515625" style="27" customWidth="1"/>
    <col min="9" max="9" width="9" style="12" customWidth="1"/>
    <col min="10" max="10" width="9.140625" style="12" hidden="1" customWidth="1"/>
    <col min="11" max="18" width="9.140625" style="12"/>
    <col min="19" max="37" width="9.140625" style="13"/>
  </cols>
  <sheetData>
    <row r="1" spans="1:37" ht="26.25" customHeight="1" x14ac:dyDescent="0.2">
      <c r="A1" s="69"/>
      <c r="B1" s="69"/>
      <c r="C1" s="69"/>
      <c r="D1" s="69"/>
      <c r="E1" s="69"/>
      <c r="F1" s="74" t="s">
        <v>216</v>
      </c>
      <c r="G1" s="74"/>
      <c r="H1" s="74"/>
    </row>
    <row r="2" spans="1:37" s="5" customFormat="1" ht="55.5" customHeight="1" x14ac:dyDescent="0.25">
      <c r="A2" s="1" t="s">
        <v>0</v>
      </c>
      <c r="B2" s="73" t="s">
        <v>215</v>
      </c>
      <c r="C2" s="73"/>
      <c r="D2" s="73"/>
      <c r="E2" s="73"/>
      <c r="F2" s="73"/>
      <c r="G2" s="73"/>
      <c r="H2" s="73"/>
      <c r="I2" s="2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8" customFormat="1" ht="43.5" customHeight="1" x14ac:dyDescent="0.2">
      <c r="A3" s="1"/>
      <c r="B3" s="6"/>
      <c r="C3" s="6"/>
      <c r="D3" s="6"/>
      <c r="E3" s="7"/>
      <c r="F3" s="6"/>
      <c r="G3" s="6"/>
      <c r="H3" s="6"/>
      <c r="I3" s="6"/>
    </row>
    <row r="4" spans="1:37" s="14" customFormat="1" ht="47.25" customHeight="1" x14ac:dyDescent="0.2">
      <c r="A4" s="9" t="s">
        <v>1</v>
      </c>
      <c r="B4" s="10" t="s">
        <v>2</v>
      </c>
      <c r="C4" s="10" t="s">
        <v>3</v>
      </c>
      <c r="D4" s="9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s="17" customFormat="1" ht="47.25" customHeight="1" x14ac:dyDescent="0.2">
      <c r="A5" s="75" t="s">
        <v>9</v>
      </c>
      <c r="B5" s="76"/>
      <c r="C5" s="76"/>
      <c r="D5" s="76"/>
      <c r="E5" s="76"/>
      <c r="F5" s="76"/>
      <c r="G5" s="76"/>
      <c r="H5" s="77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s="14" customFormat="1" ht="36" customHeight="1" x14ac:dyDescent="0.2">
      <c r="A6" s="18">
        <v>1</v>
      </c>
      <c r="B6" s="19" t="s">
        <v>10</v>
      </c>
      <c r="C6" s="19" t="s">
        <v>11</v>
      </c>
      <c r="D6" s="18" t="s">
        <v>12</v>
      </c>
      <c r="E6" s="20"/>
      <c r="F6" s="64">
        <v>100</v>
      </c>
      <c r="G6" s="21">
        <f>F6*E6</f>
        <v>0</v>
      </c>
      <c r="H6" s="21">
        <f>G6*1.23</f>
        <v>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33" customHeight="1" x14ac:dyDescent="0.2">
      <c r="A7" s="18">
        <v>2</v>
      </c>
      <c r="B7" s="19" t="s">
        <v>13</v>
      </c>
      <c r="C7" s="19" t="s">
        <v>11</v>
      </c>
      <c r="D7" s="18" t="s">
        <v>12</v>
      </c>
      <c r="E7" s="20"/>
      <c r="F7" s="64">
        <v>100</v>
      </c>
      <c r="G7" s="21">
        <f t="shared" ref="G7:G55" si="0">F7*E7</f>
        <v>0</v>
      </c>
      <c r="H7" s="21">
        <f t="shared" ref="H7:H55" si="1">G7*1.23</f>
        <v>0</v>
      </c>
    </row>
    <row r="8" spans="1:37" ht="46.5" customHeight="1" x14ac:dyDescent="0.2">
      <c r="A8" s="18">
        <v>3</v>
      </c>
      <c r="B8" s="22" t="s">
        <v>14</v>
      </c>
      <c r="C8" s="22" t="s">
        <v>15</v>
      </c>
      <c r="D8" s="23" t="s">
        <v>16</v>
      </c>
      <c r="E8" s="20"/>
      <c r="F8" s="64">
        <v>4</v>
      </c>
      <c r="G8" s="21">
        <f t="shared" si="0"/>
        <v>0</v>
      </c>
      <c r="H8" s="21">
        <f t="shared" si="1"/>
        <v>0</v>
      </c>
    </row>
    <row r="9" spans="1:37" ht="37.5" customHeight="1" x14ac:dyDescent="0.2">
      <c r="A9" s="18">
        <v>4</v>
      </c>
      <c r="B9" s="19" t="s">
        <v>17</v>
      </c>
      <c r="C9" s="19" t="s">
        <v>18</v>
      </c>
      <c r="D9" s="18" t="s">
        <v>12</v>
      </c>
      <c r="E9" s="20"/>
      <c r="F9" s="64">
        <v>100</v>
      </c>
      <c r="G9" s="21">
        <f t="shared" si="0"/>
        <v>0</v>
      </c>
      <c r="H9" s="21">
        <f t="shared" si="1"/>
        <v>0</v>
      </c>
    </row>
    <row r="10" spans="1:37" ht="39.75" customHeight="1" x14ac:dyDescent="0.2">
      <c r="A10" s="18">
        <v>5</v>
      </c>
      <c r="B10" s="19" t="s">
        <v>17</v>
      </c>
      <c r="C10" s="19" t="s">
        <v>19</v>
      </c>
      <c r="D10" s="18" t="s">
        <v>12</v>
      </c>
      <c r="E10" s="20"/>
      <c r="F10" s="64">
        <v>100</v>
      </c>
      <c r="G10" s="21">
        <f t="shared" si="0"/>
        <v>0</v>
      </c>
      <c r="H10" s="21">
        <f t="shared" si="1"/>
        <v>0</v>
      </c>
    </row>
    <row r="11" spans="1:37" ht="39" customHeight="1" x14ac:dyDescent="0.2">
      <c r="A11" s="18">
        <v>6</v>
      </c>
      <c r="B11" s="19" t="s">
        <v>17</v>
      </c>
      <c r="C11" s="19" t="s">
        <v>20</v>
      </c>
      <c r="D11" s="18" t="s">
        <v>12</v>
      </c>
      <c r="E11" s="20"/>
      <c r="F11" s="64">
        <v>100</v>
      </c>
      <c r="G11" s="21">
        <f t="shared" si="0"/>
        <v>0</v>
      </c>
      <c r="H11" s="21">
        <f t="shared" si="1"/>
        <v>0</v>
      </c>
    </row>
    <row r="12" spans="1:37" ht="35.25" customHeight="1" x14ac:dyDescent="0.2">
      <c r="A12" s="18">
        <v>7</v>
      </c>
      <c r="B12" s="19" t="s">
        <v>17</v>
      </c>
      <c r="C12" s="19" t="s">
        <v>21</v>
      </c>
      <c r="D12" s="18" t="s">
        <v>12</v>
      </c>
      <c r="E12" s="20"/>
      <c r="F12" s="64">
        <v>100</v>
      </c>
      <c r="G12" s="21">
        <f t="shared" si="0"/>
        <v>0</v>
      </c>
      <c r="H12" s="21">
        <f t="shared" si="1"/>
        <v>0</v>
      </c>
    </row>
    <row r="13" spans="1:37" ht="52.5" customHeight="1" x14ac:dyDescent="0.2">
      <c r="A13" s="18">
        <v>8</v>
      </c>
      <c r="B13" s="19" t="s">
        <v>22</v>
      </c>
      <c r="C13" s="19" t="s">
        <v>23</v>
      </c>
      <c r="D13" s="18" t="s">
        <v>24</v>
      </c>
      <c r="E13" s="20"/>
      <c r="F13" s="64">
        <v>2</v>
      </c>
      <c r="G13" s="21">
        <f t="shared" si="0"/>
        <v>0</v>
      </c>
      <c r="H13" s="21">
        <f t="shared" si="1"/>
        <v>0</v>
      </c>
    </row>
    <row r="14" spans="1:37" ht="52.5" customHeight="1" x14ac:dyDescent="0.2">
      <c r="A14" s="18">
        <v>9</v>
      </c>
      <c r="B14" s="19" t="s">
        <v>25</v>
      </c>
      <c r="C14" s="19" t="s">
        <v>26</v>
      </c>
      <c r="D14" s="18" t="s">
        <v>12</v>
      </c>
      <c r="E14" s="20"/>
      <c r="F14" s="64">
        <v>100</v>
      </c>
      <c r="G14" s="21">
        <f t="shared" si="0"/>
        <v>0</v>
      </c>
      <c r="H14" s="21">
        <f t="shared" si="1"/>
        <v>0</v>
      </c>
    </row>
    <row r="15" spans="1:37" ht="55.5" customHeight="1" x14ac:dyDescent="0.2">
      <c r="A15" s="18">
        <v>10</v>
      </c>
      <c r="B15" s="19" t="s">
        <v>25</v>
      </c>
      <c r="C15" s="19" t="s">
        <v>27</v>
      </c>
      <c r="D15" s="18" t="s">
        <v>12</v>
      </c>
      <c r="E15" s="20"/>
      <c r="F15" s="64">
        <v>100</v>
      </c>
      <c r="G15" s="21">
        <f t="shared" si="0"/>
        <v>0</v>
      </c>
      <c r="H15" s="21">
        <f t="shared" si="1"/>
        <v>0</v>
      </c>
    </row>
    <row r="16" spans="1:37" ht="49.5" customHeight="1" x14ac:dyDescent="0.2">
      <c r="A16" s="18">
        <v>11</v>
      </c>
      <c r="B16" s="19" t="s">
        <v>28</v>
      </c>
      <c r="C16" s="19" t="s">
        <v>29</v>
      </c>
      <c r="D16" s="18" t="s">
        <v>12</v>
      </c>
      <c r="E16" s="20"/>
      <c r="F16" s="64">
        <v>1</v>
      </c>
      <c r="G16" s="21">
        <f t="shared" si="0"/>
        <v>0</v>
      </c>
      <c r="H16" s="21">
        <f t="shared" si="1"/>
        <v>0</v>
      </c>
    </row>
    <row r="17" spans="1:37" ht="56.25" customHeight="1" x14ac:dyDescent="0.2">
      <c r="A17" s="18">
        <v>12</v>
      </c>
      <c r="B17" s="24" t="s">
        <v>28</v>
      </c>
      <c r="C17" s="24" t="s">
        <v>30</v>
      </c>
      <c r="D17" s="25" t="s">
        <v>12</v>
      </c>
      <c r="E17" s="20"/>
      <c r="F17" s="64">
        <v>10</v>
      </c>
      <c r="G17" s="21">
        <f t="shared" si="0"/>
        <v>0</v>
      </c>
      <c r="H17" s="21">
        <f t="shared" si="1"/>
        <v>0</v>
      </c>
    </row>
    <row r="18" spans="1:37" s="26" customFormat="1" ht="46.5" customHeight="1" x14ac:dyDescent="0.2">
      <c r="A18" s="18">
        <v>13</v>
      </c>
      <c r="B18" s="19" t="s">
        <v>31</v>
      </c>
      <c r="C18" s="19" t="s">
        <v>32</v>
      </c>
      <c r="D18" s="18" t="s">
        <v>33</v>
      </c>
      <c r="E18" s="20"/>
      <c r="F18" s="64">
        <v>5</v>
      </c>
      <c r="G18" s="21">
        <f t="shared" si="0"/>
        <v>0</v>
      </c>
      <c r="H18" s="21">
        <f t="shared" si="1"/>
        <v>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s="29" customFormat="1" ht="39" customHeight="1" x14ac:dyDescent="0.2">
      <c r="A19" s="18">
        <v>14</v>
      </c>
      <c r="B19" s="19" t="s">
        <v>31</v>
      </c>
      <c r="C19" s="19" t="s">
        <v>34</v>
      </c>
      <c r="D19" s="18" t="s">
        <v>33</v>
      </c>
      <c r="E19" s="20"/>
      <c r="F19" s="64">
        <v>2</v>
      </c>
      <c r="G19" s="21">
        <f t="shared" si="0"/>
        <v>0</v>
      </c>
      <c r="H19" s="21">
        <f t="shared" si="1"/>
        <v>0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</row>
    <row r="20" spans="1:37" s="29" customFormat="1" ht="37.5" customHeight="1" x14ac:dyDescent="0.2">
      <c r="A20" s="18">
        <v>15</v>
      </c>
      <c r="B20" s="30" t="s">
        <v>35</v>
      </c>
      <c r="C20" s="30" t="s">
        <v>36</v>
      </c>
      <c r="D20" s="31" t="s">
        <v>12</v>
      </c>
      <c r="E20" s="20"/>
      <c r="F20" s="64">
        <v>100</v>
      </c>
      <c r="G20" s="21">
        <f t="shared" si="0"/>
        <v>0</v>
      </c>
      <c r="H20" s="21">
        <f t="shared" si="1"/>
        <v>0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s="29" customFormat="1" ht="36" customHeight="1" x14ac:dyDescent="0.2">
      <c r="A21" s="18">
        <v>16</v>
      </c>
      <c r="B21" s="30" t="s">
        <v>37</v>
      </c>
      <c r="C21" s="30" t="s">
        <v>36</v>
      </c>
      <c r="D21" s="31" t="s">
        <v>12</v>
      </c>
      <c r="E21" s="20"/>
      <c r="F21" s="64">
        <v>50</v>
      </c>
      <c r="G21" s="21">
        <f t="shared" si="0"/>
        <v>0</v>
      </c>
      <c r="H21" s="21">
        <f t="shared" si="1"/>
        <v>0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</row>
    <row r="22" spans="1:37" s="29" customFormat="1" ht="15.75" x14ac:dyDescent="0.2">
      <c r="A22" s="18">
        <v>17</v>
      </c>
      <c r="B22" s="30" t="s">
        <v>38</v>
      </c>
      <c r="C22" s="30" t="s">
        <v>36</v>
      </c>
      <c r="D22" s="31" t="s">
        <v>12</v>
      </c>
      <c r="E22" s="20"/>
      <c r="F22" s="64">
        <v>50</v>
      </c>
      <c r="G22" s="21">
        <f t="shared" si="0"/>
        <v>0</v>
      </c>
      <c r="H22" s="21">
        <f t="shared" si="1"/>
        <v>0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</row>
    <row r="23" spans="1:37" s="29" customFormat="1" ht="45" x14ac:dyDescent="0.2">
      <c r="A23" s="18">
        <v>18</v>
      </c>
      <c r="B23" s="19" t="s">
        <v>39</v>
      </c>
      <c r="C23" s="19" t="s">
        <v>40</v>
      </c>
      <c r="D23" s="18" t="s">
        <v>33</v>
      </c>
      <c r="E23" s="20"/>
      <c r="F23" s="64">
        <v>60</v>
      </c>
      <c r="G23" s="21">
        <f t="shared" si="0"/>
        <v>0</v>
      </c>
      <c r="H23" s="21">
        <f t="shared" si="1"/>
        <v>0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</row>
    <row r="24" spans="1:37" s="29" customFormat="1" ht="45" x14ac:dyDescent="0.2">
      <c r="A24" s="18">
        <v>19</v>
      </c>
      <c r="B24" s="19" t="s">
        <v>41</v>
      </c>
      <c r="C24" s="19" t="s">
        <v>42</v>
      </c>
      <c r="D24" s="18" t="s">
        <v>12</v>
      </c>
      <c r="E24" s="20"/>
      <c r="F24" s="64">
        <v>15</v>
      </c>
      <c r="G24" s="21">
        <f t="shared" si="0"/>
        <v>0</v>
      </c>
      <c r="H24" s="21">
        <f t="shared" si="1"/>
        <v>0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s="29" customFormat="1" ht="30" x14ac:dyDescent="0.2">
      <c r="A25" s="18">
        <v>20</v>
      </c>
      <c r="B25" s="19" t="s">
        <v>44</v>
      </c>
      <c r="C25" s="19" t="s">
        <v>45</v>
      </c>
      <c r="D25" s="18" t="s">
        <v>12</v>
      </c>
      <c r="E25" s="20"/>
      <c r="F25" s="64">
        <v>200</v>
      </c>
      <c r="G25" s="21">
        <f t="shared" si="0"/>
        <v>0</v>
      </c>
      <c r="H25" s="21">
        <f t="shared" si="1"/>
        <v>0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s="29" customFormat="1" ht="30" x14ac:dyDescent="0.2">
      <c r="A26" s="18">
        <v>21</v>
      </c>
      <c r="B26" s="19" t="s">
        <v>44</v>
      </c>
      <c r="C26" s="19" t="s">
        <v>46</v>
      </c>
      <c r="D26" s="18" t="s">
        <v>12</v>
      </c>
      <c r="E26" s="20"/>
      <c r="F26" s="64">
        <v>100</v>
      </c>
      <c r="G26" s="21">
        <f t="shared" si="0"/>
        <v>0</v>
      </c>
      <c r="H26" s="21">
        <f t="shared" si="1"/>
        <v>0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1:37" s="29" customFormat="1" ht="30" x14ac:dyDescent="0.2">
      <c r="A27" s="18">
        <v>22</v>
      </c>
      <c r="B27" s="19" t="s">
        <v>44</v>
      </c>
      <c r="C27" s="19" t="s">
        <v>47</v>
      </c>
      <c r="D27" s="18" t="s">
        <v>24</v>
      </c>
      <c r="E27" s="20"/>
      <c r="F27" s="64">
        <v>50</v>
      </c>
      <c r="G27" s="21">
        <f t="shared" si="0"/>
        <v>0</v>
      </c>
      <c r="H27" s="21">
        <f t="shared" si="1"/>
        <v>0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s="29" customFormat="1" ht="30" x14ac:dyDescent="0.2">
      <c r="A28" s="18">
        <v>23</v>
      </c>
      <c r="B28" s="19" t="s">
        <v>44</v>
      </c>
      <c r="C28" s="19" t="s">
        <v>48</v>
      </c>
      <c r="D28" s="18" t="s">
        <v>24</v>
      </c>
      <c r="E28" s="20"/>
      <c r="F28" s="64">
        <v>500</v>
      </c>
      <c r="G28" s="21">
        <f t="shared" si="0"/>
        <v>0</v>
      </c>
      <c r="H28" s="21">
        <f t="shared" si="1"/>
        <v>0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s="29" customFormat="1" ht="35.25" customHeight="1" x14ac:dyDescent="0.2">
      <c r="A29" s="18">
        <v>24</v>
      </c>
      <c r="B29" s="19" t="s">
        <v>44</v>
      </c>
      <c r="C29" s="19" t="s">
        <v>49</v>
      </c>
      <c r="D29" s="18" t="s">
        <v>24</v>
      </c>
      <c r="E29" s="20"/>
      <c r="F29" s="64">
        <v>10</v>
      </c>
      <c r="G29" s="21">
        <f t="shared" si="0"/>
        <v>0</v>
      </c>
      <c r="H29" s="21">
        <f t="shared" si="1"/>
        <v>0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</row>
    <row r="30" spans="1:37" s="29" customFormat="1" ht="15.75" x14ac:dyDescent="0.2">
      <c r="A30" s="18">
        <v>25</v>
      </c>
      <c r="B30" s="19" t="s">
        <v>50</v>
      </c>
      <c r="C30" s="19" t="s">
        <v>51</v>
      </c>
      <c r="D30" s="18" t="s">
        <v>12</v>
      </c>
      <c r="E30" s="20"/>
      <c r="F30" s="64">
        <v>50</v>
      </c>
      <c r="G30" s="21">
        <f t="shared" si="0"/>
        <v>0</v>
      </c>
      <c r="H30" s="21">
        <f t="shared" si="1"/>
        <v>0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</row>
    <row r="31" spans="1:37" s="29" customFormat="1" ht="30" x14ac:dyDescent="0.2">
      <c r="A31" s="18">
        <v>26</v>
      </c>
      <c r="B31" s="19" t="s">
        <v>52</v>
      </c>
      <c r="C31" s="19" t="s">
        <v>53</v>
      </c>
      <c r="D31" s="18" t="s">
        <v>24</v>
      </c>
      <c r="E31" s="20"/>
      <c r="F31" s="64">
        <v>200</v>
      </c>
      <c r="G31" s="21">
        <f t="shared" si="0"/>
        <v>0</v>
      </c>
      <c r="H31" s="21">
        <f t="shared" si="1"/>
        <v>0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s="29" customFormat="1" ht="30" x14ac:dyDescent="0.2">
      <c r="A32" s="18">
        <v>27</v>
      </c>
      <c r="B32" s="19" t="s">
        <v>52</v>
      </c>
      <c r="C32" s="19" t="s">
        <v>54</v>
      </c>
      <c r="D32" s="18" t="s">
        <v>24</v>
      </c>
      <c r="E32" s="20"/>
      <c r="F32" s="64">
        <v>200</v>
      </c>
      <c r="G32" s="21">
        <f t="shared" si="0"/>
        <v>0</v>
      </c>
      <c r="H32" s="21">
        <f t="shared" si="1"/>
        <v>0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</row>
    <row r="33" spans="1:37" s="29" customFormat="1" ht="30" x14ac:dyDescent="0.2">
      <c r="A33" s="18">
        <v>28</v>
      </c>
      <c r="B33" s="19" t="s">
        <v>52</v>
      </c>
      <c r="C33" s="19" t="s">
        <v>55</v>
      </c>
      <c r="D33" s="18" t="s">
        <v>24</v>
      </c>
      <c r="E33" s="20"/>
      <c r="F33" s="64">
        <v>50</v>
      </c>
      <c r="G33" s="21">
        <f t="shared" si="0"/>
        <v>0</v>
      </c>
      <c r="H33" s="21">
        <f t="shared" si="1"/>
        <v>0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</row>
    <row r="34" spans="1:37" s="29" customFormat="1" ht="30" x14ac:dyDescent="0.2">
      <c r="A34" s="18">
        <v>29</v>
      </c>
      <c r="B34" s="19" t="s">
        <v>56</v>
      </c>
      <c r="C34" s="19" t="s">
        <v>57</v>
      </c>
      <c r="D34" s="18" t="s">
        <v>33</v>
      </c>
      <c r="E34" s="20"/>
      <c r="F34" s="64">
        <v>1</v>
      </c>
      <c r="G34" s="21">
        <f t="shared" si="0"/>
        <v>0</v>
      </c>
      <c r="H34" s="21">
        <f t="shared" si="1"/>
        <v>0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s="29" customFormat="1" ht="35.25" customHeight="1" x14ac:dyDescent="0.2">
      <c r="A35" s="18">
        <v>30</v>
      </c>
      <c r="B35" s="22" t="s">
        <v>58</v>
      </c>
      <c r="C35" s="22" t="s">
        <v>59</v>
      </c>
      <c r="D35" s="23" t="s">
        <v>33</v>
      </c>
      <c r="E35" s="20"/>
      <c r="F35" s="64">
        <v>1</v>
      </c>
      <c r="G35" s="21">
        <f t="shared" si="0"/>
        <v>0</v>
      </c>
      <c r="H35" s="21">
        <f t="shared" si="1"/>
        <v>0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s="29" customFormat="1" ht="39" customHeight="1" x14ac:dyDescent="0.2">
      <c r="A36" s="18">
        <v>31</v>
      </c>
      <c r="B36" s="19" t="s">
        <v>60</v>
      </c>
      <c r="C36" s="19" t="s">
        <v>61</v>
      </c>
      <c r="D36" s="18" t="s">
        <v>33</v>
      </c>
      <c r="E36" s="20"/>
      <c r="F36" s="64">
        <v>1</v>
      </c>
      <c r="G36" s="21">
        <f t="shared" si="0"/>
        <v>0</v>
      </c>
      <c r="H36" s="21">
        <f t="shared" si="1"/>
        <v>0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</row>
    <row r="37" spans="1:37" s="29" customFormat="1" ht="36" customHeight="1" x14ac:dyDescent="0.2">
      <c r="A37" s="18">
        <v>32</v>
      </c>
      <c r="B37" s="19" t="s">
        <v>62</v>
      </c>
      <c r="C37" s="19" t="s">
        <v>63</v>
      </c>
      <c r="D37" s="18" t="s">
        <v>33</v>
      </c>
      <c r="E37" s="20"/>
      <c r="F37" s="64">
        <v>1</v>
      </c>
      <c r="G37" s="21">
        <f t="shared" si="0"/>
        <v>0</v>
      </c>
      <c r="H37" s="21">
        <f t="shared" si="1"/>
        <v>0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1:37" s="29" customFormat="1" ht="34.5" customHeight="1" x14ac:dyDescent="0.2">
      <c r="A38" s="18">
        <v>33</v>
      </c>
      <c r="B38" s="19" t="s">
        <v>64</v>
      </c>
      <c r="C38" s="19" t="s">
        <v>65</v>
      </c>
      <c r="D38" s="18" t="s">
        <v>33</v>
      </c>
      <c r="E38" s="20"/>
      <c r="F38" s="64">
        <v>1</v>
      </c>
      <c r="G38" s="21">
        <f t="shared" si="0"/>
        <v>0</v>
      </c>
      <c r="H38" s="21">
        <f t="shared" si="1"/>
        <v>0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</row>
    <row r="39" spans="1:37" s="29" customFormat="1" ht="42.75" customHeight="1" x14ac:dyDescent="0.2">
      <c r="A39" s="18">
        <v>34</v>
      </c>
      <c r="B39" s="19" t="s">
        <v>66</v>
      </c>
      <c r="C39" s="19" t="s">
        <v>67</v>
      </c>
      <c r="D39" s="18" t="s">
        <v>12</v>
      </c>
      <c r="E39" s="20"/>
      <c r="F39" s="64">
        <v>30</v>
      </c>
      <c r="G39" s="21">
        <f t="shared" si="0"/>
        <v>0</v>
      </c>
      <c r="H39" s="21">
        <f t="shared" si="1"/>
        <v>0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</row>
    <row r="40" spans="1:37" s="29" customFormat="1" ht="39.75" customHeight="1" x14ac:dyDescent="0.2">
      <c r="A40" s="18">
        <v>35</v>
      </c>
      <c r="B40" s="19" t="s">
        <v>68</v>
      </c>
      <c r="C40" s="19" t="s">
        <v>69</v>
      </c>
      <c r="D40" s="18" t="s">
        <v>12</v>
      </c>
      <c r="E40" s="20"/>
      <c r="F40" s="64">
        <v>30</v>
      </c>
      <c r="G40" s="21">
        <f t="shared" si="0"/>
        <v>0</v>
      </c>
      <c r="H40" s="21">
        <f t="shared" si="1"/>
        <v>0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</row>
    <row r="41" spans="1:37" s="29" customFormat="1" ht="42.75" customHeight="1" x14ac:dyDescent="0.2">
      <c r="A41" s="18">
        <v>36</v>
      </c>
      <c r="B41" s="19" t="s">
        <v>68</v>
      </c>
      <c r="C41" s="19" t="s">
        <v>70</v>
      </c>
      <c r="D41" s="18" t="s">
        <v>12</v>
      </c>
      <c r="E41" s="20"/>
      <c r="F41" s="64">
        <v>30</v>
      </c>
      <c r="G41" s="21">
        <f t="shared" si="0"/>
        <v>0</v>
      </c>
      <c r="H41" s="21">
        <f t="shared" si="1"/>
        <v>0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 s="29" customFormat="1" ht="37.5" customHeight="1" x14ac:dyDescent="0.2">
      <c r="A42" s="18">
        <v>37</v>
      </c>
      <c r="B42" s="30" t="s">
        <v>68</v>
      </c>
      <c r="C42" s="30" t="s">
        <v>71</v>
      </c>
      <c r="D42" s="18" t="s">
        <v>12</v>
      </c>
      <c r="E42" s="20"/>
      <c r="F42" s="64">
        <v>30</v>
      </c>
      <c r="G42" s="21">
        <f t="shared" si="0"/>
        <v>0</v>
      </c>
      <c r="H42" s="21">
        <f t="shared" si="1"/>
        <v>0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3" spans="1:37" s="29" customFormat="1" ht="36" customHeight="1" x14ac:dyDescent="0.2">
      <c r="A43" s="18">
        <v>38</v>
      </c>
      <c r="B43" s="30" t="s">
        <v>72</v>
      </c>
      <c r="C43" s="30" t="s">
        <v>73</v>
      </c>
      <c r="D43" s="18" t="s">
        <v>74</v>
      </c>
      <c r="E43" s="20"/>
      <c r="F43" s="64">
        <v>10</v>
      </c>
      <c r="G43" s="21">
        <f t="shared" si="0"/>
        <v>0</v>
      </c>
      <c r="H43" s="21">
        <f t="shared" si="1"/>
        <v>0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</row>
    <row r="44" spans="1:37" s="29" customFormat="1" ht="38.25" customHeight="1" x14ac:dyDescent="0.2">
      <c r="A44" s="18">
        <v>39</v>
      </c>
      <c r="B44" s="30" t="s">
        <v>75</v>
      </c>
      <c r="C44" s="30" t="s">
        <v>76</v>
      </c>
      <c r="D44" s="31" t="s">
        <v>12</v>
      </c>
      <c r="E44" s="20"/>
      <c r="F44" s="64">
        <v>30</v>
      </c>
      <c r="G44" s="21">
        <f t="shared" si="0"/>
        <v>0</v>
      </c>
      <c r="H44" s="21">
        <f t="shared" si="1"/>
        <v>0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</row>
    <row r="45" spans="1:37" s="29" customFormat="1" ht="33.75" customHeight="1" x14ac:dyDescent="0.2">
      <c r="A45" s="18">
        <v>40</v>
      </c>
      <c r="B45" s="19" t="s">
        <v>77</v>
      </c>
      <c r="C45" s="19" t="s">
        <v>203</v>
      </c>
      <c r="D45" s="18" t="s">
        <v>12</v>
      </c>
      <c r="E45" s="20"/>
      <c r="F45" s="64">
        <v>200</v>
      </c>
      <c r="G45" s="21">
        <f t="shared" si="0"/>
        <v>0</v>
      </c>
      <c r="H45" s="21">
        <f t="shared" si="1"/>
        <v>0</v>
      </c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37" s="29" customFormat="1" ht="54" customHeight="1" x14ac:dyDescent="0.2">
      <c r="A46" s="18">
        <v>41</v>
      </c>
      <c r="B46" s="19" t="s">
        <v>77</v>
      </c>
      <c r="C46" s="19" t="s">
        <v>204</v>
      </c>
      <c r="D46" s="18" t="s">
        <v>16</v>
      </c>
      <c r="E46" s="20"/>
      <c r="F46" s="64">
        <v>200</v>
      </c>
      <c r="G46" s="21">
        <f t="shared" si="0"/>
        <v>0</v>
      </c>
      <c r="H46" s="21">
        <f t="shared" si="1"/>
        <v>0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</row>
    <row r="47" spans="1:37" s="29" customFormat="1" ht="51" customHeight="1" x14ac:dyDescent="0.2">
      <c r="A47" s="18">
        <v>42</v>
      </c>
      <c r="B47" s="19" t="s">
        <v>78</v>
      </c>
      <c r="C47" s="19" t="s">
        <v>79</v>
      </c>
      <c r="D47" s="18" t="s">
        <v>24</v>
      </c>
      <c r="E47" s="20"/>
      <c r="F47" s="64">
        <v>500</v>
      </c>
      <c r="G47" s="21">
        <f t="shared" si="0"/>
        <v>0</v>
      </c>
      <c r="H47" s="21">
        <f t="shared" si="1"/>
        <v>0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</row>
    <row r="48" spans="1:37" s="29" customFormat="1" ht="56.25" customHeight="1" x14ac:dyDescent="0.2">
      <c r="A48" s="18">
        <v>43</v>
      </c>
      <c r="B48" s="19" t="s">
        <v>80</v>
      </c>
      <c r="C48" s="19" t="s">
        <v>81</v>
      </c>
      <c r="D48" s="18" t="s">
        <v>24</v>
      </c>
      <c r="E48" s="20"/>
      <c r="F48" s="64">
        <v>50</v>
      </c>
      <c r="G48" s="21">
        <f t="shared" si="0"/>
        <v>0</v>
      </c>
      <c r="H48" s="21">
        <f t="shared" si="1"/>
        <v>0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</row>
    <row r="49" spans="1:37" s="29" customFormat="1" ht="48.75" customHeight="1" x14ac:dyDescent="0.2">
      <c r="A49" s="18">
        <v>44</v>
      </c>
      <c r="B49" s="19" t="s">
        <v>82</v>
      </c>
      <c r="C49" s="19" t="s">
        <v>83</v>
      </c>
      <c r="D49" s="18" t="s">
        <v>24</v>
      </c>
      <c r="E49" s="20"/>
      <c r="F49" s="64">
        <v>50</v>
      </c>
      <c r="G49" s="21">
        <f t="shared" si="0"/>
        <v>0</v>
      </c>
      <c r="H49" s="21">
        <f t="shared" si="1"/>
        <v>0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</row>
    <row r="50" spans="1:37" s="29" customFormat="1" ht="51" customHeight="1" x14ac:dyDescent="0.2">
      <c r="A50" s="18">
        <v>45</v>
      </c>
      <c r="B50" s="19" t="s">
        <v>84</v>
      </c>
      <c r="C50" s="19" t="s">
        <v>85</v>
      </c>
      <c r="D50" s="18" t="s">
        <v>12</v>
      </c>
      <c r="E50" s="20"/>
      <c r="F50" s="64">
        <v>10</v>
      </c>
      <c r="G50" s="21">
        <f t="shared" si="0"/>
        <v>0</v>
      </c>
      <c r="H50" s="21">
        <f t="shared" si="1"/>
        <v>0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</row>
    <row r="51" spans="1:37" s="29" customFormat="1" ht="57" customHeight="1" x14ac:dyDescent="0.2">
      <c r="A51" s="18">
        <v>46</v>
      </c>
      <c r="B51" s="19" t="s">
        <v>86</v>
      </c>
      <c r="C51" s="19" t="s">
        <v>85</v>
      </c>
      <c r="D51" s="18" t="s">
        <v>12</v>
      </c>
      <c r="E51" s="20"/>
      <c r="F51" s="64">
        <v>10</v>
      </c>
      <c r="G51" s="21">
        <f t="shared" si="0"/>
        <v>0</v>
      </c>
      <c r="H51" s="21">
        <f t="shared" si="1"/>
        <v>0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</row>
    <row r="52" spans="1:37" s="29" customFormat="1" ht="39" customHeight="1" x14ac:dyDescent="0.2">
      <c r="A52" s="18">
        <v>47</v>
      </c>
      <c r="B52" s="19" t="s">
        <v>87</v>
      </c>
      <c r="C52" s="19" t="s">
        <v>88</v>
      </c>
      <c r="D52" s="18" t="s">
        <v>74</v>
      </c>
      <c r="E52" s="20"/>
      <c r="F52" s="64">
        <v>50</v>
      </c>
      <c r="G52" s="21">
        <f t="shared" si="0"/>
        <v>0</v>
      </c>
      <c r="H52" s="21">
        <f t="shared" si="1"/>
        <v>0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7" s="29" customFormat="1" ht="56.25" customHeight="1" x14ac:dyDescent="0.2">
      <c r="A53" s="18">
        <v>48</v>
      </c>
      <c r="B53" s="19" t="s">
        <v>89</v>
      </c>
      <c r="C53" s="19" t="s">
        <v>90</v>
      </c>
      <c r="D53" s="18" t="s">
        <v>74</v>
      </c>
      <c r="E53" s="20"/>
      <c r="F53" s="64">
        <v>50</v>
      </c>
      <c r="G53" s="21">
        <f t="shared" si="0"/>
        <v>0</v>
      </c>
      <c r="H53" s="21">
        <f t="shared" si="1"/>
        <v>0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7" s="29" customFormat="1" ht="35.25" customHeight="1" x14ac:dyDescent="0.2">
      <c r="A54" s="18">
        <v>49</v>
      </c>
      <c r="B54" s="19" t="s">
        <v>91</v>
      </c>
      <c r="C54" s="19" t="s">
        <v>92</v>
      </c>
      <c r="D54" s="18" t="s">
        <v>12</v>
      </c>
      <c r="E54" s="20"/>
      <c r="F54" s="64">
        <v>25</v>
      </c>
      <c r="G54" s="21">
        <f t="shared" si="0"/>
        <v>0</v>
      </c>
      <c r="H54" s="21">
        <f t="shared" si="1"/>
        <v>0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7" s="29" customFormat="1" ht="64.5" customHeight="1" x14ac:dyDescent="0.2">
      <c r="A55" s="18">
        <v>50</v>
      </c>
      <c r="B55" s="19" t="s">
        <v>93</v>
      </c>
      <c r="C55" s="19" t="s">
        <v>94</v>
      </c>
      <c r="D55" s="18" t="s">
        <v>12</v>
      </c>
      <c r="E55" s="20"/>
      <c r="F55" s="64">
        <v>2</v>
      </c>
      <c r="G55" s="21">
        <f t="shared" si="0"/>
        <v>0</v>
      </c>
      <c r="H55" s="21">
        <f t="shared" si="1"/>
        <v>0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7" s="29" customFormat="1" ht="15.75" x14ac:dyDescent="0.2">
      <c r="A56" s="18">
        <v>51</v>
      </c>
      <c r="B56" s="19" t="s">
        <v>95</v>
      </c>
      <c r="C56" s="19" t="s">
        <v>96</v>
      </c>
      <c r="D56" s="18" t="s">
        <v>12</v>
      </c>
      <c r="E56" s="20"/>
      <c r="F56" s="64">
        <v>5</v>
      </c>
      <c r="G56" s="21">
        <f t="shared" ref="G56:G98" si="2">F56*E56</f>
        <v>0</v>
      </c>
      <c r="H56" s="21">
        <f t="shared" ref="H56:H98" si="3">G56*1.23</f>
        <v>0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7" s="29" customFormat="1" ht="15.75" x14ac:dyDescent="0.2">
      <c r="A57" s="18">
        <v>52</v>
      </c>
      <c r="B57" s="19" t="s">
        <v>95</v>
      </c>
      <c r="C57" s="19" t="s">
        <v>97</v>
      </c>
      <c r="D57" s="18" t="s">
        <v>16</v>
      </c>
      <c r="E57" s="20"/>
      <c r="F57" s="64">
        <v>5</v>
      </c>
      <c r="G57" s="21">
        <f t="shared" si="2"/>
        <v>0</v>
      </c>
      <c r="H57" s="21">
        <f t="shared" si="3"/>
        <v>0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</row>
    <row r="58" spans="1:37" s="29" customFormat="1" ht="45" customHeight="1" x14ac:dyDescent="0.2">
      <c r="A58" s="18">
        <v>53</v>
      </c>
      <c r="B58" s="19" t="s">
        <v>98</v>
      </c>
      <c r="C58" s="19" t="s">
        <v>99</v>
      </c>
      <c r="D58" s="18" t="s">
        <v>12</v>
      </c>
      <c r="E58" s="20"/>
      <c r="F58" s="64">
        <v>2</v>
      </c>
      <c r="G58" s="21">
        <f t="shared" si="2"/>
        <v>0</v>
      </c>
      <c r="H58" s="21">
        <f t="shared" si="3"/>
        <v>0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</row>
    <row r="59" spans="1:37" s="29" customFormat="1" ht="38.25" customHeight="1" x14ac:dyDescent="0.2">
      <c r="A59" s="18">
        <v>54</v>
      </c>
      <c r="B59" s="19" t="s">
        <v>100</v>
      </c>
      <c r="C59" s="19" t="s">
        <v>101</v>
      </c>
      <c r="D59" s="18" t="s">
        <v>24</v>
      </c>
      <c r="E59" s="20"/>
      <c r="F59" s="64">
        <v>12</v>
      </c>
      <c r="G59" s="21">
        <f t="shared" si="2"/>
        <v>0</v>
      </c>
      <c r="H59" s="21">
        <f t="shared" si="3"/>
        <v>0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</row>
    <row r="60" spans="1:37" s="29" customFormat="1" ht="37.5" customHeight="1" x14ac:dyDescent="0.2">
      <c r="A60" s="18">
        <v>55</v>
      </c>
      <c r="B60" s="19" t="s">
        <v>100</v>
      </c>
      <c r="C60" s="19" t="s">
        <v>102</v>
      </c>
      <c r="D60" s="18" t="s">
        <v>24</v>
      </c>
      <c r="E60" s="20"/>
      <c r="F60" s="64">
        <v>12</v>
      </c>
      <c r="G60" s="21">
        <f t="shared" si="2"/>
        <v>0</v>
      </c>
      <c r="H60" s="21">
        <f t="shared" si="3"/>
        <v>0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</row>
    <row r="61" spans="1:37" s="29" customFormat="1" ht="22.5" customHeight="1" x14ac:dyDescent="0.2">
      <c r="A61" s="18">
        <v>56</v>
      </c>
      <c r="B61" s="19" t="s">
        <v>103</v>
      </c>
      <c r="C61" s="19" t="s">
        <v>104</v>
      </c>
      <c r="D61" s="18" t="s">
        <v>12</v>
      </c>
      <c r="E61" s="20"/>
      <c r="F61" s="64">
        <v>40</v>
      </c>
      <c r="G61" s="21">
        <f t="shared" si="2"/>
        <v>0</v>
      </c>
      <c r="H61" s="21">
        <f t="shared" si="3"/>
        <v>0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</row>
    <row r="62" spans="1:37" s="29" customFormat="1" ht="48.75" customHeight="1" x14ac:dyDescent="0.2">
      <c r="A62" s="18">
        <v>57</v>
      </c>
      <c r="B62" s="19" t="s">
        <v>105</v>
      </c>
      <c r="C62" s="19" t="s">
        <v>106</v>
      </c>
      <c r="D62" s="18" t="s">
        <v>107</v>
      </c>
      <c r="E62" s="20"/>
      <c r="F62" s="64">
        <v>20</v>
      </c>
      <c r="G62" s="21">
        <f t="shared" si="2"/>
        <v>0</v>
      </c>
      <c r="H62" s="21">
        <f t="shared" si="3"/>
        <v>0</v>
      </c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</row>
    <row r="63" spans="1:37" s="29" customFormat="1" ht="54.75" customHeight="1" x14ac:dyDescent="0.2">
      <c r="A63" s="18">
        <v>58</v>
      </c>
      <c r="B63" s="30" t="s">
        <v>108</v>
      </c>
      <c r="C63" s="30" t="s">
        <v>109</v>
      </c>
      <c r="D63" s="31" t="s">
        <v>12</v>
      </c>
      <c r="E63" s="20"/>
      <c r="F63" s="64">
        <v>2</v>
      </c>
      <c r="G63" s="21">
        <f t="shared" si="2"/>
        <v>0</v>
      </c>
      <c r="H63" s="21">
        <f t="shared" si="3"/>
        <v>0</v>
      </c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</row>
    <row r="64" spans="1:37" s="29" customFormat="1" ht="35.25" customHeight="1" x14ac:dyDescent="0.2">
      <c r="A64" s="18">
        <v>59</v>
      </c>
      <c r="B64" s="19" t="s">
        <v>111</v>
      </c>
      <c r="C64" s="19" t="s">
        <v>112</v>
      </c>
      <c r="D64" s="18" t="s">
        <v>43</v>
      </c>
      <c r="E64" s="20"/>
      <c r="F64" s="64">
        <v>10</v>
      </c>
      <c r="G64" s="21">
        <f t="shared" si="2"/>
        <v>0</v>
      </c>
      <c r="H64" s="21">
        <f t="shared" si="3"/>
        <v>0</v>
      </c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</row>
    <row r="65" spans="1:37" s="29" customFormat="1" ht="37.5" customHeight="1" x14ac:dyDescent="0.2">
      <c r="A65" s="18">
        <v>60</v>
      </c>
      <c r="B65" s="30" t="s">
        <v>110</v>
      </c>
      <c r="C65" s="30" t="s">
        <v>113</v>
      </c>
      <c r="D65" s="31" t="s">
        <v>43</v>
      </c>
      <c r="E65" s="20"/>
      <c r="F65" s="64">
        <v>10</v>
      </c>
      <c r="G65" s="21">
        <f t="shared" si="2"/>
        <v>0</v>
      </c>
      <c r="H65" s="21">
        <f t="shared" si="3"/>
        <v>0</v>
      </c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</row>
    <row r="66" spans="1:37" s="29" customFormat="1" ht="45" x14ac:dyDescent="0.2">
      <c r="A66" s="18">
        <v>61</v>
      </c>
      <c r="B66" s="30" t="s">
        <v>114</v>
      </c>
      <c r="C66" s="30" t="s">
        <v>115</v>
      </c>
      <c r="D66" s="31" t="s">
        <v>12</v>
      </c>
      <c r="E66" s="20"/>
      <c r="F66" s="65">
        <v>100</v>
      </c>
      <c r="G66" s="21">
        <f t="shared" si="2"/>
        <v>0</v>
      </c>
      <c r="H66" s="21">
        <f t="shared" si="3"/>
        <v>0</v>
      </c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</row>
    <row r="67" spans="1:37" s="29" customFormat="1" ht="48" customHeight="1" x14ac:dyDescent="0.2">
      <c r="A67" s="18">
        <v>62</v>
      </c>
      <c r="B67" s="19" t="s">
        <v>114</v>
      </c>
      <c r="C67" s="19" t="s">
        <v>116</v>
      </c>
      <c r="D67" s="18" t="s">
        <v>12</v>
      </c>
      <c r="E67" s="20"/>
      <c r="F67" s="64">
        <v>100</v>
      </c>
      <c r="G67" s="21">
        <f t="shared" si="2"/>
        <v>0</v>
      </c>
      <c r="H67" s="21">
        <f t="shared" si="3"/>
        <v>0</v>
      </c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</row>
    <row r="68" spans="1:37" s="29" customFormat="1" ht="45" x14ac:dyDescent="0.2">
      <c r="A68" s="18">
        <v>63</v>
      </c>
      <c r="B68" s="19" t="s">
        <v>114</v>
      </c>
      <c r="C68" s="19" t="s">
        <v>117</v>
      </c>
      <c r="D68" s="18" t="s">
        <v>12</v>
      </c>
      <c r="E68" s="20"/>
      <c r="F68" s="66">
        <v>100</v>
      </c>
      <c r="G68" s="21">
        <f t="shared" si="2"/>
        <v>0</v>
      </c>
      <c r="H68" s="21">
        <f t="shared" si="3"/>
        <v>0</v>
      </c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</row>
    <row r="69" spans="1:37" s="29" customFormat="1" ht="30" x14ac:dyDescent="0.2">
      <c r="A69" s="18">
        <v>64</v>
      </c>
      <c r="B69" s="19" t="s">
        <v>118</v>
      </c>
      <c r="C69" s="19" t="s">
        <v>119</v>
      </c>
      <c r="D69" s="18" t="s">
        <v>12</v>
      </c>
      <c r="E69" s="20"/>
      <c r="F69" s="64">
        <v>1</v>
      </c>
      <c r="G69" s="21">
        <f t="shared" si="2"/>
        <v>0</v>
      </c>
      <c r="H69" s="21">
        <f t="shared" si="3"/>
        <v>0</v>
      </c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</row>
    <row r="70" spans="1:37" s="29" customFormat="1" ht="54.75" customHeight="1" x14ac:dyDescent="0.2">
      <c r="A70" s="18">
        <v>65</v>
      </c>
      <c r="B70" s="19" t="s">
        <v>120</v>
      </c>
      <c r="C70" s="19" t="s">
        <v>121</v>
      </c>
      <c r="D70" s="18" t="s">
        <v>12</v>
      </c>
      <c r="E70" s="20"/>
      <c r="F70" s="64">
        <v>1</v>
      </c>
      <c r="G70" s="21">
        <f t="shared" si="2"/>
        <v>0</v>
      </c>
      <c r="H70" s="21">
        <f t="shared" si="3"/>
        <v>0</v>
      </c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</row>
    <row r="71" spans="1:37" s="29" customFormat="1" ht="30" x14ac:dyDescent="0.2">
      <c r="A71" s="18">
        <v>66</v>
      </c>
      <c r="B71" s="19" t="s">
        <v>122</v>
      </c>
      <c r="C71" s="19" t="s">
        <v>123</v>
      </c>
      <c r="D71" s="18" t="s">
        <v>24</v>
      </c>
      <c r="E71" s="20"/>
      <c r="F71" s="64">
        <v>6</v>
      </c>
      <c r="G71" s="21">
        <f t="shared" si="2"/>
        <v>0</v>
      </c>
      <c r="H71" s="21">
        <f t="shared" si="3"/>
        <v>0</v>
      </c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</row>
    <row r="72" spans="1:37" s="29" customFormat="1" ht="42" customHeight="1" x14ac:dyDescent="0.2">
      <c r="A72" s="18">
        <v>67</v>
      </c>
      <c r="B72" s="19" t="s">
        <v>124</v>
      </c>
      <c r="C72" s="19" t="s">
        <v>125</v>
      </c>
      <c r="D72" s="18" t="s">
        <v>12</v>
      </c>
      <c r="E72" s="20"/>
      <c r="F72" s="64">
        <v>5</v>
      </c>
      <c r="G72" s="21">
        <f t="shared" si="2"/>
        <v>0</v>
      </c>
      <c r="H72" s="21">
        <f t="shared" si="3"/>
        <v>0</v>
      </c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</row>
    <row r="73" spans="1:37" s="29" customFormat="1" ht="46.5" customHeight="1" x14ac:dyDescent="0.2">
      <c r="A73" s="18">
        <v>68</v>
      </c>
      <c r="B73" s="19" t="s">
        <v>126</v>
      </c>
      <c r="C73" s="19" t="s">
        <v>127</v>
      </c>
      <c r="D73" s="18" t="s">
        <v>12</v>
      </c>
      <c r="E73" s="20"/>
      <c r="F73" s="64">
        <v>15</v>
      </c>
      <c r="G73" s="21">
        <f t="shared" si="2"/>
        <v>0</v>
      </c>
      <c r="H73" s="21">
        <f t="shared" si="3"/>
        <v>0</v>
      </c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</row>
    <row r="74" spans="1:37" s="29" customFormat="1" ht="40.5" customHeight="1" x14ac:dyDescent="0.2">
      <c r="A74" s="18">
        <v>69</v>
      </c>
      <c r="B74" s="22" t="s">
        <v>128</v>
      </c>
      <c r="C74" s="22" t="s">
        <v>129</v>
      </c>
      <c r="D74" s="23" t="s">
        <v>12</v>
      </c>
      <c r="E74" s="20"/>
      <c r="F74" s="64">
        <v>50</v>
      </c>
      <c r="G74" s="21">
        <f t="shared" si="2"/>
        <v>0</v>
      </c>
      <c r="H74" s="21">
        <f t="shared" si="3"/>
        <v>0</v>
      </c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</row>
    <row r="75" spans="1:37" s="29" customFormat="1" ht="42.75" customHeight="1" x14ac:dyDescent="0.2">
      <c r="A75" s="18">
        <v>70</v>
      </c>
      <c r="B75" s="19" t="s">
        <v>130</v>
      </c>
      <c r="C75" s="19" t="s">
        <v>131</v>
      </c>
      <c r="D75" s="18" t="s">
        <v>74</v>
      </c>
      <c r="E75" s="20"/>
      <c r="F75" s="64">
        <v>100</v>
      </c>
      <c r="G75" s="21">
        <f t="shared" si="2"/>
        <v>0</v>
      </c>
      <c r="H75" s="21">
        <f t="shared" si="3"/>
        <v>0</v>
      </c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</row>
    <row r="76" spans="1:37" s="29" customFormat="1" ht="48.75" customHeight="1" x14ac:dyDescent="0.2">
      <c r="A76" s="18">
        <v>71</v>
      </c>
      <c r="B76" s="19" t="s">
        <v>132</v>
      </c>
      <c r="C76" s="19" t="s">
        <v>133</v>
      </c>
      <c r="D76" s="18" t="s">
        <v>12</v>
      </c>
      <c r="E76" s="20"/>
      <c r="F76" s="64">
        <v>20</v>
      </c>
      <c r="G76" s="21">
        <f t="shared" si="2"/>
        <v>0</v>
      </c>
      <c r="H76" s="21">
        <f t="shared" si="3"/>
        <v>0</v>
      </c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</row>
    <row r="77" spans="1:37" s="29" customFormat="1" ht="51" customHeight="1" x14ac:dyDescent="0.2">
      <c r="A77" s="18">
        <v>72</v>
      </c>
      <c r="B77" s="19" t="s">
        <v>134</v>
      </c>
      <c r="C77" s="19"/>
      <c r="D77" s="18" t="s">
        <v>12</v>
      </c>
      <c r="E77" s="20"/>
      <c r="F77" s="64">
        <v>10</v>
      </c>
      <c r="G77" s="21">
        <f t="shared" si="2"/>
        <v>0</v>
      </c>
      <c r="H77" s="21">
        <f t="shared" si="3"/>
        <v>0</v>
      </c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</row>
    <row r="78" spans="1:37" s="29" customFormat="1" ht="48" customHeight="1" x14ac:dyDescent="0.2">
      <c r="A78" s="18">
        <v>73</v>
      </c>
      <c r="B78" s="19" t="s">
        <v>135</v>
      </c>
      <c r="C78" s="24" t="s">
        <v>208</v>
      </c>
      <c r="D78" s="18" t="s">
        <v>12</v>
      </c>
      <c r="E78" s="20"/>
      <c r="F78" s="65">
        <v>500</v>
      </c>
      <c r="G78" s="21">
        <f t="shared" si="2"/>
        <v>0</v>
      </c>
      <c r="H78" s="21">
        <f t="shared" si="3"/>
        <v>0</v>
      </c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</row>
    <row r="79" spans="1:37" s="29" customFormat="1" ht="43.5" customHeight="1" x14ac:dyDescent="0.2">
      <c r="A79" s="18">
        <v>74</v>
      </c>
      <c r="B79" s="19" t="s">
        <v>135</v>
      </c>
      <c r="C79" s="19" t="s">
        <v>136</v>
      </c>
      <c r="D79" s="18" t="s">
        <v>12</v>
      </c>
      <c r="E79" s="20"/>
      <c r="F79" s="65">
        <v>200</v>
      </c>
      <c r="G79" s="21">
        <f t="shared" si="2"/>
        <v>0</v>
      </c>
      <c r="H79" s="21">
        <f t="shared" si="3"/>
        <v>0</v>
      </c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</row>
    <row r="80" spans="1:37" s="29" customFormat="1" ht="54.75" customHeight="1" x14ac:dyDescent="0.2">
      <c r="A80" s="18">
        <v>75</v>
      </c>
      <c r="B80" s="24" t="s">
        <v>137</v>
      </c>
      <c r="C80" s="59" t="s">
        <v>209</v>
      </c>
      <c r="D80" s="25" t="s">
        <v>12</v>
      </c>
      <c r="E80" s="20"/>
      <c r="F80" s="64">
        <v>200</v>
      </c>
      <c r="G80" s="21">
        <f t="shared" si="2"/>
        <v>0</v>
      </c>
      <c r="H80" s="21">
        <f t="shared" si="3"/>
        <v>0</v>
      </c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</row>
    <row r="81" spans="1:37" s="29" customFormat="1" ht="46.5" customHeight="1" x14ac:dyDescent="0.2">
      <c r="A81" s="18">
        <v>76</v>
      </c>
      <c r="B81" s="19" t="s">
        <v>138</v>
      </c>
      <c r="C81" s="19" t="s">
        <v>139</v>
      </c>
      <c r="D81" s="18" t="s">
        <v>12</v>
      </c>
      <c r="E81" s="20"/>
      <c r="F81" s="64">
        <v>200</v>
      </c>
      <c r="G81" s="21">
        <f t="shared" si="2"/>
        <v>0</v>
      </c>
      <c r="H81" s="21">
        <f t="shared" si="3"/>
        <v>0</v>
      </c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</row>
    <row r="82" spans="1:37" s="29" customFormat="1" ht="50.25" customHeight="1" x14ac:dyDescent="0.2">
      <c r="A82" s="18">
        <v>77</v>
      </c>
      <c r="B82" s="19" t="s">
        <v>140</v>
      </c>
      <c r="C82" s="19" t="s">
        <v>141</v>
      </c>
      <c r="D82" s="18" t="s">
        <v>24</v>
      </c>
      <c r="E82" s="20"/>
      <c r="F82" s="64">
        <v>150</v>
      </c>
      <c r="G82" s="21">
        <f t="shared" si="2"/>
        <v>0</v>
      </c>
      <c r="H82" s="21">
        <f t="shared" si="3"/>
        <v>0</v>
      </c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</row>
    <row r="83" spans="1:37" s="29" customFormat="1" ht="43.5" customHeight="1" x14ac:dyDescent="0.2">
      <c r="A83" s="18">
        <v>78</v>
      </c>
      <c r="B83" s="19" t="s">
        <v>142</v>
      </c>
      <c r="C83" s="19" t="s">
        <v>143</v>
      </c>
      <c r="D83" s="18" t="s">
        <v>24</v>
      </c>
      <c r="E83" s="20"/>
      <c r="F83" s="64">
        <v>70</v>
      </c>
      <c r="G83" s="21">
        <f t="shared" si="2"/>
        <v>0</v>
      </c>
      <c r="H83" s="21">
        <f t="shared" si="3"/>
        <v>0</v>
      </c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</row>
    <row r="84" spans="1:37" s="29" customFormat="1" ht="60" x14ac:dyDescent="0.2">
      <c r="A84" s="18">
        <v>79</v>
      </c>
      <c r="B84" s="19" t="s">
        <v>144</v>
      </c>
      <c r="C84" s="19" t="s">
        <v>145</v>
      </c>
      <c r="D84" s="18" t="s">
        <v>12</v>
      </c>
      <c r="E84" s="20"/>
      <c r="F84" s="64">
        <v>1</v>
      </c>
      <c r="G84" s="21">
        <f t="shared" si="2"/>
        <v>0</v>
      </c>
      <c r="H84" s="21">
        <f t="shared" si="3"/>
        <v>0</v>
      </c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</row>
    <row r="85" spans="1:37" s="29" customFormat="1" ht="73.5" customHeight="1" x14ac:dyDescent="0.2">
      <c r="A85" s="18">
        <v>80</v>
      </c>
      <c r="B85" s="19" t="s">
        <v>146</v>
      </c>
      <c r="C85" s="19" t="s">
        <v>147</v>
      </c>
      <c r="D85" s="18" t="s">
        <v>12</v>
      </c>
      <c r="E85" s="20"/>
      <c r="F85" s="64">
        <v>1</v>
      </c>
      <c r="G85" s="21">
        <f t="shared" si="2"/>
        <v>0</v>
      </c>
      <c r="H85" s="21">
        <f t="shared" si="3"/>
        <v>0</v>
      </c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</row>
    <row r="86" spans="1:37" s="29" customFormat="1" ht="38.25" customHeight="1" x14ac:dyDescent="0.2">
      <c r="A86" s="18">
        <v>81</v>
      </c>
      <c r="B86" s="19" t="s">
        <v>148</v>
      </c>
      <c r="C86" s="19" t="s">
        <v>149</v>
      </c>
      <c r="D86" s="18" t="s">
        <v>12</v>
      </c>
      <c r="E86" s="20"/>
      <c r="F86" s="64">
        <v>5</v>
      </c>
      <c r="G86" s="21">
        <f t="shared" si="2"/>
        <v>0</v>
      </c>
      <c r="H86" s="21">
        <f t="shared" si="3"/>
        <v>0</v>
      </c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</row>
    <row r="87" spans="1:37" s="29" customFormat="1" ht="60" customHeight="1" x14ac:dyDescent="0.2">
      <c r="A87" s="18">
        <v>82</v>
      </c>
      <c r="B87" s="19" t="s">
        <v>150</v>
      </c>
      <c r="C87" s="19" t="s">
        <v>151</v>
      </c>
      <c r="D87" s="18" t="s">
        <v>16</v>
      </c>
      <c r="E87" s="20"/>
      <c r="F87" s="64">
        <v>2</v>
      </c>
      <c r="G87" s="21">
        <f t="shared" si="2"/>
        <v>0</v>
      </c>
      <c r="H87" s="21">
        <f t="shared" si="3"/>
        <v>0</v>
      </c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</row>
    <row r="88" spans="1:37" s="29" customFormat="1" ht="42.75" customHeight="1" x14ac:dyDescent="0.2">
      <c r="A88" s="18">
        <v>83</v>
      </c>
      <c r="B88" s="19" t="s">
        <v>150</v>
      </c>
      <c r="C88" s="19" t="s">
        <v>152</v>
      </c>
      <c r="D88" s="18" t="s">
        <v>16</v>
      </c>
      <c r="E88" s="20"/>
      <c r="F88" s="64">
        <v>2</v>
      </c>
      <c r="G88" s="21">
        <f t="shared" si="2"/>
        <v>0</v>
      </c>
      <c r="H88" s="21">
        <f t="shared" si="3"/>
        <v>0</v>
      </c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</row>
    <row r="89" spans="1:37" s="29" customFormat="1" ht="57" customHeight="1" x14ac:dyDescent="0.2">
      <c r="A89" s="18">
        <v>84</v>
      </c>
      <c r="B89" s="19" t="s">
        <v>153</v>
      </c>
      <c r="C89" s="19" t="s">
        <v>154</v>
      </c>
      <c r="D89" s="18" t="s">
        <v>12</v>
      </c>
      <c r="E89" s="20"/>
      <c r="F89" s="64">
        <v>60</v>
      </c>
      <c r="G89" s="21">
        <f t="shared" si="2"/>
        <v>0</v>
      </c>
      <c r="H89" s="21">
        <f t="shared" si="3"/>
        <v>0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</row>
    <row r="90" spans="1:37" s="29" customFormat="1" ht="46.5" customHeight="1" x14ac:dyDescent="0.2">
      <c r="A90" s="18">
        <v>85</v>
      </c>
      <c r="B90" s="19" t="s">
        <v>155</v>
      </c>
      <c r="C90" s="19" t="s">
        <v>156</v>
      </c>
      <c r="D90" s="18" t="s">
        <v>12</v>
      </c>
      <c r="E90" s="20"/>
      <c r="F90" s="64">
        <v>2</v>
      </c>
      <c r="G90" s="21">
        <f t="shared" si="2"/>
        <v>0</v>
      </c>
      <c r="H90" s="21">
        <f t="shared" si="3"/>
        <v>0</v>
      </c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</row>
    <row r="91" spans="1:37" s="29" customFormat="1" ht="37.5" customHeight="1" x14ac:dyDescent="0.2">
      <c r="A91" s="18">
        <v>86</v>
      </c>
      <c r="B91" s="19" t="s">
        <v>155</v>
      </c>
      <c r="C91" s="19" t="s">
        <v>157</v>
      </c>
      <c r="D91" s="18" t="s">
        <v>12</v>
      </c>
      <c r="E91" s="20"/>
      <c r="F91" s="64">
        <v>2</v>
      </c>
      <c r="G91" s="21">
        <f t="shared" si="2"/>
        <v>0</v>
      </c>
      <c r="H91" s="21">
        <f t="shared" si="3"/>
        <v>0</v>
      </c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</row>
    <row r="92" spans="1:37" s="29" customFormat="1" ht="50.25" customHeight="1" x14ac:dyDescent="0.2">
      <c r="A92" s="18">
        <v>87</v>
      </c>
      <c r="B92" s="19" t="s">
        <v>158</v>
      </c>
      <c r="C92" s="19" t="s">
        <v>159</v>
      </c>
      <c r="D92" s="18" t="s">
        <v>12</v>
      </c>
      <c r="E92" s="20"/>
      <c r="F92" s="64">
        <v>15</v>
      </c>
      <c r="G92" s="21">
        <f t="shared" si="2"/>
        <v>0</v>
      </c>
      <c r="H92" s="21">
        <f t="shared" si="3"/>
        <v>0</v>
      </c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</row>
    <row r="93" spans="1:37" s="29" customFormat="1" ht="48" customHeight="1" x14ac:dyDescent="0.2">
      <c r="A93" s="18">
        <v>88</v>
      </c>
      <c r="B93" s="19" t="s">
        <v>160</v>
      </c>
      <c r="C93" s="19" t="s">
        <v>161</v>
      </c>
      <c r="D93" s="18" t="s">
        <v>12</v>
      </c>
      <c r="E93" s="20"/>
      <c r="F93" s="64">
        <v>200</v>
      </c>
      <c r="G93" s="21">
        <f t="shared" si="2"/>
        <v>0</v>
      </c>
      <c r="H93" s="21">
        <f t="shared" si="3"/>
        <v>0</v>
      </c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</row>
    <row r="94" spans="1:37" s="29" customFormat="1" ht="43.5" customHeight="1" x14ac:dyDescent="0.2">
      <c r="A94" s="18">
        <v>89</v>
      </c>
      <c r="B94" s="19" t="s">
        <v>162</v>
      </c>
      <c r="C94" s="19" t="s">
        <v>163</v>
      </c>
      <c r="D94" s="18" t="s">
        <v>12</v>
      </c>
      <c r="E94" s="20"/>
      <c r="F94" s="64">
        <v>600</v>
      </c>
      <c r="G94" s="21">
        <f t="shared" si="2"/>
        <v>0</v>
      </c>
      <c r="H94" s="21">
        <f t="shared" si="3"/>
        <v>0</v>
      </c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</row>
    <row r="95" spans="1:37" s="29" customFormat="1" ht="45" x14ac:dyDescent="0.2">
      <c r="A95" s="18">
        <v>90</v>
      </c>
      <c r="B95" s="24" t="s">
        <v>164</v>
      </c>
      <c r="C95" s="24" t="s">
        <v>165</v>
      </c>
      <c r="D95" s="25" t="s">
        <v>12</v>
      </c>
      <c r="E95" s="20"/>
      <c r="F95" s="64">
        <v>15</v>
      </c>
      <c r="G95" s="21">
        <f t="shared" si="2"/>
        <v>0</v>
      </c>
      <c r="H95" s="21">
        <f t="shared" si="3"/>
        <v>0</v>
      </c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</row>
    <row r="96" spans="1:37" s="29" customFormat="1" ht="46.5" customHeight="1" x14ac:dyDescent="0.2">
      <c r="A96" s="18">
        <v>91</v>
      </c>
      <c r="B96" s="24" t="s">
        <v>166</v>
      </c>
      <c r="C96" s="24" t="s">
        <v>167</v>
      </c>
      <c r="D96" s="25" t="s">
        <v>12</v>
      </c>
      <c r="E96" s="20"/>
      <c r="F96" s="64">
        <v>40</v>
      </c>
      <c r="G96" s="21">
        <f t="shared" si="2"/>
        <v>0</v>
      </c>
      <c r="H96" s="21">
        <f t="shared" si="3"/>
        <v>0</v>
      </c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</row>
    <row r="97" spans="1:37" s="29" customFormat="1" ht="15.75" x14ac:dyDescent="0.2">
      <c r="A97" s="18">
        <v>92</v>
      </c>
      <c r="B97" s="19" t="s">
        <v>168</v>
      </c>
      <c r="C97" s="19" t="s">
        <v>169</v>
      </c>
      <c r="D97" s="18" t="s">
        <v>12</v>
      </c>
      <c r="E97" s="20"/>
      <c r="F97" s="64">
        <v>10</v>
      </c>
      <c r="G97" s="21">
        <f t="shared" si="2"/>
        <v>0</v>
      </c>
      <c r="H97" s="21">
        <f t="shared" si="3"/>
        <v>0</v>
      </c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</row>
    <row r="98" spans="1:37" s="29" customFormat="1" ht="43.5" customHeight="1" x14ac:dyDescent="0.2">
      <c r="A98" s="18">
        <v>93</v>
      </c>
      <c r="B98" s="56" t="s">
        <v>170</v>
      </c>
      <c r="C98" s="56" t="s">
        <v>171</v>
      </c>
      <c r="D98" s="57" t="s">
        <v>12</v>
      </c>
      <c r="E98" s="58"/>
      <c r="F98" s="67">
        <v>4</v>
      </c>
      <c r="G98" s="21">
        <f t="shared" si="2"/>
        <v>0</v>
      </c>
      <c r="H98" s="21">
        <f t="shared" si="3"/>
        <v>0</v>
      </c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</row>
    <row r="99" spans="1:37" s="29" customFormat="1" ht="30" x14ac:dyDescent="0.2">
      <c r="A99" s="18">
        <v>94</v>
      </c>
      <c r="B99" s="34" t="s">
        <v>172</v>
      </c>
      <c r="C99" s="22" t="s">
        <v>173</v>
      </c>
      <c r="D99" s="18" t="s">
        <v>12</v>
      </c>
      <c r="E99" s="20"/>
      <c r="F99" s="64">
        <v>80</v>
      </c>
      <c r="G99" s="21">
        <f t="shared" ref="G99:G109" si="4">F99*E99</f>
        <v>0</v>
      </c>
      <c r="H99" s="21">
        <f t="shared" ref="H99:H115" si="5">G99*1.23</f>
        <v>0</v>
      </c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</row>
    <row r="100" spans="1:37" s="29" customFormat="1" ht="48.75" customHeight="1" x14ac:dyDescent="0.2">
      <c r="A100" s="18">
        <v>95</v>
      </c>
      <c r="B100" s="19" t="s">
        <v>172</v>
      </c>
      <c r="C100" s="19" t="s">
        <v>174</v>
      </c>
      <c r="D100" s="18" t="s">
        <v>12</v>
      </c>
      <c r="E100" s="20"/>
      <c r="F100" s="64">
        <v>80</v>
      </c>
      <c r="G100" s="21">
        <f t="shared" si="4"/>
        <v>0</v>
      </c>
      <c r="H100" s="21">
        <f t="shared" si="5"/>
        <v>0</v>
      </c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</row>
    <row r="101" spans="1:37" s="29" customFormat="1" ht="33.75" customHeight="1" x14ac:dyDescent="0.2">
      <c r="A101" s="18">
        <v>96</v>
      </c>
      <c r="B101" s="34" t="s">
        <v>172</v>
      </c>
      <c r="C101" s="22" t="s">
        <v>175</v>
      </c>
      <c r="D101" s="18" t="s">
        <v>12</v>
      </c>
      <c r="E101" s="20"/>
      <c r="F101" s="64">
        <v>80</v>
      </c>
      <c r="G101" s="21">
        <f t="shared" si="4"/>
        <v>0</v>
      </c>
      <c r="H101" s="21">
        <f t="shared" si="5"/>
        <v>0</v>
      </c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</row>
    <row r="102" spans="1:37" s="29" customFormat="1" ht="28.5" customHeight="1" x14ac:dyDescent="0.2">
      <c r="A102" s="18">
        <v>97</v>
      </c>
      <c r="B102" s="19" t="s">
        <v>172</v>
      </c>
      <c r="C102" s="19" t="s">
        <v>176</v>
      </c>
      <c r="D102" s="18" t="s">
        <v>12</v>
      </c>
      <c r="E102" s="20"/>
      <c r="F102" s="64">
        <v>80</v>
      </c>
      <c r="G102" s="21">
        <f t="shared" si="4"/>
        <v>0</v>
      </c>
      <c r="H102" s="21">
        <f t="shared" si="5"/>
        <v>0</v>
      </c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</row>
    <row r="103" spans="1:37" s="29" customFormat="1" ht="15.75" x14ac:dyDescent="0.2">
      <c r="A103" s="18">
        <v>98</v>
      </c>
      <c r="B103" s="34" t="s">
        <v>177</v>
      </c>
      <c r="C103" s="22" t="s">
        <v>178</v>
      </c>
      <c r="D103" s="18" t="s">
        <v>12</v>
      </c>
      <c r="E103" s="20"/>
      <c r="F103" s="64">
        <v>40</v>
      </c>
      <c r="G103" s="21">
        <f t="shared" si="4"/>
        <v>0</v>
      </c>
      <c r="H103" s="21">
        <f t="shared" si="5"/>
        <v>0</v>
      </c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7" s="29" customFormat="1" ht="15.75" x14ac:dyDescent="0.2">
      <c r="A104" s="18">
        <v>99</v>
      </c>
      <c r="B104" s="22" t="s">
        <v>179</v>
      </c>
      <c r="C104" s="22" t="s">
        <v>178</v>
      </c>
      <c r="D104" s="18" t="s">
        <v>12</v>
      </c>
      <c r="E104" s="20"/>
      <c r="F104" s="64">
        <v>100</v>
      </c>
      <c r="G104" s="21">
        <f t="shared" si="4"/>
        <v>0</v>
      </c>
      <c r="H104" s="21">
        <f t="shared" si="5"/>
        <v>0</v>
      </c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</row>
    <row r="105" spans="1:37" s="29" customFormat="1" ht="30" x14ac:dyDescent="0.2">
      <c r="A105" s="18">
        <v>100</v>
      </c>
      <c r="B105" s="30" t="s">
        <v>180</v>
      </c>
      <c r="C105" s="30" t="s">
        <v>181</v>
      </c>
      <c r="D105" s="31" t="s">
        <v>12</v>
      </c>
      <c r="E105" s="20"/>
      <c r="F105" s="64">
        <v>10</v>
      </c>
      <c r="G105" s="21">
        <f t="shared" si="4"/>
        <v>0</v>
      </c>
      <c r="H105" s="21">
        <f t="shared" si="5"/>
        <v>0</v>
      </c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</row>
    <row r="106" spans="1:37" s="29" customFormat="1" ht="44.25" customHeight="1" x14ac:dyDescent="0.2">
      <c r="A106" s="18">
        <v>101</v>
      </c>
      <c r="B106" s="30" t="s">
        <v>180</v>
      </c>
      <c r="C106" s="30" t="s">
        <v>182</v>
      </c>
      <c r="D106" s="31" t="s">
        <v>12</v>
      </c>
      <c r="E106" s="20"/>
      <c r="F106" s="64">
        <v>1</v>
      </c>
      <c r="G106" s="21">
        <f t="shared" si="4"/>
        <v>0</v>
      </c>
      <c r="H106" s="21">
        <f t="shared" si="5"/>
        <v>0</v>
      </c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</row>
    <row r="107" spans="1:37" s="28" customFormat="1" ht="28.5" customHeight="1" x14ac:dyDescent="0.2">
      <c r="A107" s="18">
        <v>102</v>
      </c>
      <c r="B107" s="19" t="s">
        <v>183</v>
      </c>
      <c r="C107" s="19" t="s">
        <v>184</v>
      </c>
      <c r="D107" s="18" t="s">
        <v>24</v>
      </c>
      <c r="E107" s="20"/>
      <c r="F107" s="64">
        <v>200</v>
      </c>
      <c r="G107" s="21">
        <f t="shared" si="4"/>
        <v>0</v>
      </c>
      <c r="H107" s="21">
        <f t="shared" si="5"/>
        <v>0</v>
      </c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37" s="29" customFormat="1" ht="30.75" customHeight="1" x14ac:dyDescent="0.2">
      <c r="A108" s="18">
        <v>103</v>
      </c>
      <c r="B108" s="19" t="s">
        <v>185</v>
      </c>
      <c r="C108" s="19" t="s">
        <v>186</v>
      </c>
      <c r="D108" s="18" t="s">
        <v>24</v>
      </c>
      <c r="E108" s="20"/>
      <c r="F108" s="64">
        <v>40</v>
      </c>
      <c r="G108" s="21">
        <f t="shared" si="4"/>
        <v>0</v>
      </c>
      <c r="H108" s="21">
        <f t="shared" si="5"/>
        <v>0</v>
      </c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</row>
    <row r="109" spans="1:37" s="29" customFormat="1" ht="33.75" customHeight="1" x14ac:dyDescent="0.2">
      <c r="A109" s="18">
        <v>104</v>
      </c>
      <c r="B109" s="19" t="s">
        <v>183</v>
      </c>
      <c r="C109" s="19" t="s">
        <v>187</v>
      </c>
      <c r="D109" s="18" t="s">
        <v>24</v>
      </c>
      <c r="E109" s="20"/>
      <c r="F109" s="64">
        <v>5</v>
      </c>
      <c r="G109" s="21">
        <f t="shared" si="4"/>
        <v>0</v>
      </c>
      <c r="H109" s="21">
        <f t="shared" si="5"/>
        <v>0</v>
      </c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</row>
    <row r="110" spans="1:37" s="29" customFormat="1" ht="15.75" x14ac:dyDescent="0.2">
      <c r="A110" s="18">
        <v>105</v>
      </c>
      <c r="B110" s="22" t="s">
        <v>183</v>
      </c>
      <c r="C110" s="22" t="s">
        <v>188</v>
      </c>
      <c r="D110" s="23" t="s">
        <v>24</v>
      </c>
      <c r="E110" s="20"/>
      <c r="F110" s="64">
        <v>5</v>
      </c>
      <c r="G110" s="21">
        <f t="shared" ref="G110:G115" si="6">F110*E110</f>
        <v>0</v>
      </c>
      <c r="H110" s="21">
        <f t="shared" si="5"/>
        <v>0</v>
      </c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</row>
    <row r="111" spans="1:37" s="29" customFormat="1" ht="30" x14ac:dyDescent="0.2">
      <c r="A111" s="18">
        <v>106</v>
      </c>
      <c r="B111" s="22" t="s">
        <v>207</v>
      </c>
      <c r="C111" s="22" t="s">
        <v>202</v>
      </c>
      <c r="D111" s="23" t="s">
        <v>24</v>
      </c>
      <c r="E111" s="60"/>
      <c r="F111" s="64">
        <v>20</v>
      </c>
      <c r="G111" s="21">
        <f t="shared" si="6"/>
        <v>0</v>
      </c>
      <c r="H111" s="21">
        <f t="shared" si="5"/>
        <v>0</v>
      </c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</row>
    <row r="112" spans="1:37" s="29" customFormat="1" ht="22.5" customHeight="1" x14ac:dyDescent="0.2">
      <c r="A112" s="18">
        <v>107</v>
      </c>
      <c r="B112" s="22" t="s">
        <v>206</v>
      </c>
      <c r="C112" s="22" t="s">
        <v>205</v>
      </c>
      <c r="D112" s="23" t="s">
        <v>12</v>
      </c>
      <c r="E112" s="60"/>
      <c r="F112" s="64">
        <v>5</v>
      </c>
      <c r="G112" s="21">
        <f t="shared" si="6"/>
        <v>0</v>
      </c>
      <c r="H112" s="21">
        <f t="shared" si="5"/>
        <v>0</v>
      </c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</row>
    <row r="113" spans="1:37" s="29" customFormat="1" ht="24" customHeight="1" x14ac:dyDescent="0.2">
      <c r="A113" s="18">
        <v>108</v>
      </c>
      <c r="B113" s="19" t="s">
        <v>210</v>
      </c>
      <c r="C113" s="19" t="s">
        <v>211</v>
      </c>
      <c r="D113" s="18" t="s">
        <v>24</v>
      </c>
      <c r="E113" s="20"/>
      <c r="F113" s="64">
        <v>20</v>
      </c>
      <c r="G113" s="21">
        <f t="shared" si="6"/>
        <v>0</v>
      </c>
      <c r="H113" s="21">
        <f t="shared" si="5"/>
        <v>0</v>
      </c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</row>
    <row r="114" spans="1:37" s="29" customFormat="1" ht="22.5" customHeight="1" x14ac:dyDescent="0.2">
      <c r="A114" s="18">
        <v>109</v>
      </c>
      <c r="B114" s="19" t="s">
        <v>210</v>
      </c>
      <c r="C114" s="19" t="s">
        <v>212</v>
      </c>
      <c r="D114" s="18" t="s">
        <v>24</v>
      </c>
      <c r="E114" s="20"/>
      <c r="F114" s="64">
        <v>20</v>
      </c>
      <c r="G114" s="21">
        <f t="shared" si="6"/>
        <v>0</v>
      </c>
      <c r="H114" s="21">
        <f t="shared" si="5"/>
        <v>0</v>
      </c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</row>
    <row r="115" spans="1:37" s="29" customFormat="1" ht="31.5" customHeight="1" x14ac:dyDescent="0.2">
      <c r="A115" s="18">
        <v>110</v>
      </c>
      <c r="B115" s="22" t="s">
        <v>213</v>
      </c>
      <c r="C115" s="22" t="s">
        <v>214</v>
      </c>
      <c r="D115" s="62" t="s">
        <v>16</v>
      </c>
      <c r="E115" s="63"/>
      <c r="F115" s="68">
        <v>1</v>
      </c>
      <c r="G115" s="21">
        <f t="shared" si="6"/>
        <v>0</v>
      </c>
      <c r="H115" s="21">
        <f t="shared" si="5"/>
        <v>0</v>
      </c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</row>
    <row r="116" spans="1:37" s="29" customFormat="1" ht="39.75" customHeight="1" thickBot="1" x14ac:dyDescent="0.25">
      <c r="A116" s="27"/>
      <c r="B116" s="54"/>
      <c r="C116" s="54"/>
      <c r="D116" s="28"/>
      <c r="E116" s="55"/>
      <c r="F116" s="55"/>
      <c r="G116" s="27"/>
      <c r="H116" s="61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</row>
    <row r="117" spans="1:37" s="29" customFormat="1" ht="42.75" customHeight="1" thickBot="1" x14ac:dyDescent="0.25">
      <c r="A117" s="78" t="s">
        <v>189</v>
      </c>
      <c r="B117" s="79"/>
      <c r="C117" s="79"/>
      <c r="D117" s="80"/>
      <c r="E117" s="35" t="s">
        <v>190</v>
      </c>
      <c r="F117" s="36" t="s">
        <v>190</v>
      </c>
      <c r="G117" s="37">
        <f>SUM(G5:G115)</f>
        <v>0</v>
      </c>
      <c r="H117" s="38">
        <f>SUM(H5:H116)</f>
        <v>0</v>
      </c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</row>
    <row r="118" spans="1:37" s="33" customFormat="1" ht="43.5" customHeight="1" x14ac:dyDescent="0.2">
      <c r="A118" s="81" t="s">
        <v>191</v>
      </c>
      <c r="B118" s="82"/>
      <c r="C118" s="82"/>
      <c r="D118" s="82"/>
      <c r="E118" s="82"/>
      <c r="F118" s="82"/>
      <c r="G118" s="82"/>
      <c r="H118" s="83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1:37" s="29" customFormat="1" ht="84" customHeight="1" x14ac:dyDescent="0.2">
      <c r="A119" s="25">
        <v>1</v>
      </c>
      <c r="B119" s="24" t="s">
        <v>192</v>
      </c>
      <c r="C119" s="24" t="s">
        <v>193</v>
      </c>
      <c r="D119" s="25" t="s">
        <v>194</v>
      </c>
      <c r="E119" s="20"/>
      <c r="F119" s="64">
        <v>1000</v>
      </c>
      <c r="G119" s="21">
        <f>F119*E119</f>
        <v>0</v>
      </c>
      <c r="H119" s="21">
        <f>G119*1.23</f>
        <v>0</v>
      </c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</row>
    <row r="120" spans="1:37" s="26" customFormat="1" ht="81" customHeight="1" x14ac:dyDescent="0.2">
      <c r="A120" s="25">
        <v>2</v>
      </c>
      <c r="B120" s="24" t="s">
        <v>195</v>
      </c>
      <c r="C120" s="24" t="s">
        <v>196</v>
      </c>
      <c r="D120" s="25" t="s">
        <v>194</v>
      </c>
      <c r="E120" s="20"/>
      <c r="F120" s="64">
        <v>50</v>
      </c>
      <c r="G120" s="21">
        <f t="shared" ref="G120:G123" si="7">F120*E120</f>
        <v>0</v>
      </c>
      <c r="H120" s="21">
        <f t="shared" ref="H120:H123" si="8">G120*1.23</f>
        <v>0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</row>
    <row r="121" spans="1:37" s="26" customFormat="1" ht="57.75" customHeight="1" x14ac:dyDescent="0.2">
      <c r="A121" s="25">
        <v>3</v>
      </c>
      <c r="B121" s="24" t="s">
        <v>197</v>
      </c>
      <c r="C121" s="24" t="s">
        <v>198</v>
      </c>
      <c r="D121" s="25" t="s">
        <v>194</v>
      </c>
      <c r="E121" s="20"/>
      <c r="F121" s="64">
        <v>2</v>
      </c>
      <c r="G121" s="21">
        <f t="shared" si="7"/>
        <v>0</v>
      </c>
      <c r="H121" s="21">
        <f t="shared" si="8"/>
        <v>0</v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</row>
    <row r="122" spans="1:37" ht="36" customHeight="1" x14ac:dyDescent="0.2">
      <c r="A122" s="25">
        <v>4</v>
      </c>
      <c r="B122" s="24" t="s">
        <v>197</v>
      </c>
      <c r="C122" s="24" t="s">
        <v>199</v>
      </c>
      <c r="D122" s="25" t="s">
        <v>194</v>
      </c>
      <c r="E122" s="20"/>
      <c r="F122" s="64">
        <v>2</v>
      </c>
      <c r="G122" s="21">
        <f t="shared" si="7"/>
        <v>0</v>
      </c>
      <c r="H122" s="21">
        <f t="shared" si="8"/>
        <v>0</v>
      </c>
    </row>
    <row r="123" spans="1:37" ht="40.5" customHeight="1" thickBot="1" x14ac:dyDescent="0.25">
      <c r="A123" s="25">
        <v>5</v>
      </c>
      <c r="B123" s="24" t="s">
        <v>197</v>
      </c>
      <c r="C123" s="24" t="s">
        <v>200</v>
      </c>
      <c r="D123" s="25" t="s">
        <v>194</v>
      </c>
      <c r="E123" s="20"/>
      <c r="F123" s="64">
        <v>2</v>
      </c>
      <c r="G123" s="21">
        <f t="shared" si="7"/>
        <v>0</v>
      </c>
      <c r="H123" s="21">
        <f t="shared" si="8"/>
        <v>0</v>
      </c>
    </row>
    <row r="124" spans="1:37" ht="18.75" thickBot="1" x14ac:dyDescent="0.25">
      <c r="A124" s="70" t="s">
        <v>217</v>
      </c>
      <c r="B124" s="71"/>
      <c r="C124" s="71"/>
      <c r="D124" s="72"/>
      <c r="E124" s="42" t="s">
        <v>190</v>
      </c>
      <c r="F124" s="43" t="s">
        <v>190</v>
      </c>
      <c r="G124" s="44">
        <f>SUM(G119:G123)</f>
        <v>0</v>
      </c>
      <c r="H124" s="45">
        <f>SUM(H119:H123)</f>
        <v>0</v>
      </c>
    </row>
    <row r="125" spans="1:37" ht="47.25" customHeight="1" thickBot="1" x14ac:dyDescent="0.25">
      <c r="A125" s="70" t="s">
        <v>201</v>
      </c>
      <c r="B125" s="71"/>
      <c r="C125" s="71"/>
      <c r="D125" s="72"/>
      <c r="E125" s="42" t="s">
        <v>190</v>
      </c>
      <c r="F125" s="43" t="s">
        <v>190</v>
      </c>
      <c r="G125" s="48">
        <f>G117+G124</f>
        <v>0</v>
      </c>
      <c r="H125" s="44">
        <f>H117+H124</f>
        <v>0</v>
      </c>
    </row>
    <row r="126" spans="1:37" s="29" customFormat="1" ht="50.25" customHeight="1" x14ac:dyDescent="0.2">
      <c r="A126" s="27"/>
      <c r="B126" s="54"/>
      <c r="C126" s="54"/>
      <c r="D126" s="28"/>
      <c r="E126" s="55"/>
      <c r="F126" s="55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</row>
    <row r="127" spans="1:37" s="29" customFormat="1" x14ac:dyDescent="0.2">
      <c r="A127" s="27"/>
      <c r="B127" s="54"/>
      <c r="C127" s="54"/>
      <c r="D127" s="28"/>
      <c r="E127" s="55"/>
      <c r="F127" s="55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</row>
    <row r="128" spans="1:37" s="29" customFormat="1" ht="47.25" customHeight="1" x14ac:dyDescent="0.2">
      <c r="A128" s="27"/>
      <c r="B128" s="54"/>
      <c r="C128" s="54"/>
      <c r="D128" s="28"/>
      <c r="E128" s="55"/>
      <c r="F128" s="55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</row>
    <row r="129" spans="1:37" s="29" customFormat="1" ht="51.75" customHeight="1" x14ac:dyDescent="0.2">
      <c r="A129" s="27"/>
      <c r="B129" s="54"/>
      <c r="C129" s="54"/>
      <c r="D129" s="28"/>
      <c r="E129" s="55"/>
      <c r="F129" s="55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</row>
    <row r="130" spans="1:37" s="29" customFormat="1" ht="47.25" customHeight="1" x14ac:dyDescent="0.2">
      <c r="A130" s="27"/>
      <c r="B130" s="54"/>
      <c r="C130" s="54"/>
      <c r="D130" s="28"/>
      <c r="E130" s="55"/>
      <c r="F130" s="55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</row>
    <row r="131" spans="1:37" s="29" customFormat="1" ht="48.75" customHeight="1" x14ac:dyDescent="0.2">
      <c r="A131" s="27"/>
      <c r="B131" s="54"/>
      <c r="C131" s="54"/>
      <c r="D131" s="28"/>
      <c r="E131" s="55"/>
      <c r="F131" s="55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</row>
    <row r="132" spans="1:37" s="29" customFormat="1" ht="35.25" customHeight="1" x14ac:dyDescent="0.2">
      <c r="A132" s="27"/>
      <c r="B132" s="54"/>
      <c r="C132" s="54"/>
      <c r="D132" s="28"/>
      <c r="E132" s="55"/>
      <c r="F132" s="55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</row>
    <row r="133" spans="1:37" s="29" customFormat="1" x14ac:dyDescent="0.2">
      <c r="A133" s="27"/>
      <c r="B133" s="54"/>
      <c r="C133" s="54"/>
      <c r="D133" s="28"/>
      <c r="E133" s="55"/>
      <c r="F133" s="55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</row>
    <row r="134" spans="1:37" s="29" customFormat="1" ht="43.5" customHeight="1" x14ac:dyDescent="0.2">
      <c r="A134" s="27"/>
      <c r="B134" s="54"/>
      <c r="C134" s="54"/>
      <c r="D134" s="28"/>
      <c r="E134" s="55"/>
      <c r="F134" s="55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</row>
    <row r="135" spans="1:37" s="29" customFormat="1" x14ac:dyDescent="0.2">
      <c r="A135" s="27"/>
      <c r="B135" s="54"/>
      <c r="C135" s="54"/>
      <c r="D135" s="28"/>
      <c r="E135" s="55"/>
      <c r="F135" s="55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</row>
    <row r="136" spans="1:37" s="29" customFormat="1" x14ac:dyDescent="0.2">
      <c r="A136" s="27"/>
      <c r="B136" s="54"/>
      <c r="C136" s="54"/>
      <c r="D136" s="28"/>
      <c r="E136" s="55"/>
      <c r="F136" s="55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</row>
    <row r="137" spans="1:37" s="29" customFormat="1" x14ac:dyDescent="0.2">
      <c r="A137" s="27"/>
      <c r="B137" s="54"/>
      <c r="C137" s="54"/>
      <c r="D137" s="28"/>
      <c r="E137" s="55"/>
      <c r="F137" s="55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</row>
    <row r="138" spans="1:37" s="29" customFormat="1" ht="33" customHeight="1" x14ac:dyDescent="0.2">
      <c r="A138" s="27"/>
      <c r="B138" s="54"/>
      <c r="C138" s="54"/>
      <c r="D138" s="28"/>
      <c r="E138" s="55"/>
      <c r="F138" s="55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</row>
    <row r="139" spans="1:37" s="29" customFormat="1" ht="71.25" customHeight="1" x14ac:dyDescent="0.2">
      <c r="A139" s="27"/>
      <c r="B139" s="54"/>
      <c r="C139" s="54"/>
      <c r="D139" s="28"/>
      <c r="E139" s="55"/>
      <c r="F139" s="55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</row>
    <row r="140" spans="1:37" s="29" customFormat="1" x14ac:dyDescent="0.2">
      <c r="A140" s="27"/>
      <c r="B140" s="54"/>
      <c r="C140" s="54"/>
      <c r="D140" s="28"/>
      <c r="E140" s="55"/>
      <c r="F140" s="55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</row>
    <row r="141" spans="1:37" s="29" customFormat="1" x14ac:dyDescent="0.2">
      <c r="A141" s="27"/>
      <c r="B141" s="54"/>
      <c r="C141" s="54"/>
      <c r="D141" s="28"/>
      <c r="E141" s="55"/>
      <c r="F141" s="55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</row>
    <row r="151" spans="1:37" ht="43.5" customHeight="1" x14ac:dyDescent="0.2"/>
    <row r="152" spans="1:37" ht="43.5" customHeight="1" x14ac:dyDescent="0.2"/>
    <row r="153" spans="1:37" s="41" customFormat="1" ht="48" customHeight="1" x14ac:dyDescent="0.2">
      <c r="A153" s="27"/>
      <c r="B153" s="54"/>
      <c r="C153" s="54"/>
      <c r="D153" s="28"/>
      <c r="E153" s="55"/>
      <c r="F153" s="55"/>
      <c r="G153" s="27"/>
      <c r="H153" s="27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</row>
    <row r="154" spans="1:37" s="14" customFormat="1" ht="83.25" customHeight="1" x14ac:dyDescent="0.2">
      <c r="A154" s="27"/>
      <c r="B154" s="54"/>
      <c r="C154" s="54"/>
      <c r="D154" s="28"/>
      <c r="E154" s="55"/>
      <c r="F154" s="55"/>
      <c r="G154" s="27"/>
      <c r="H154" s="27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</row>
    <row r="155" spans="1:37" s="14" customFormat="1" ht="89.25" customHeight="1" x14ac:dyDescent="0.2">
      <c r="A155" s="27"/>
      <c r="B155" s="54"/>
      <c r="C155" s="54"/>
      <c r="D155" s="28"/>
      <c r="E155" s="55"/>
      <c r="F155" s="55"/>
      <c r="G155" s="27"/>
      <c r="H155" s="27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</row>
    <row r="156" spans="1:37" s="14" customFormat="1" ht="57" customHeight="1" x14ac:dyDescent="0.2">
      <c r="A156" s="27"/>
      <c r="B156" s="54"/>
      <c r="C156" s="54"/>
      <c r="D156" s="28"/>
      <c r="E156" s="55"/>
      <c r="F156" s="55"/>
      <c r="G156" s="27"/>
      <c r="H156" s="27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</row>
    <row r="157" spans="1:37" s="14" customFormat="1" ht="69.75" customHeight="1" x14ac:dyDescent="0.2">
      <c r="A157" s="27"/>
      <c r="B157" s="54"/>
      <c r="C157" s="54"/>
      <c r="D157" s="28"/>
      <c r="E157" s="55"/>
      <c r="F157" s="55"/>
      <c r="G157" s="27"/>
      <c r="H157" s="27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</row>
    <row r="158" spans="1:37" s="14" customFormat="1" ht="61.5" customHeight="1" x14ac:dyDescent="0.2">
      <c r="A158" s="27"/>
      <c r="B158" s="54"/>
      <c r="C158" s="54"/>
      <c r="D158" s="28"/>
      <c r="E158" s="55"/>
      <c r="F158" s="55"/>
      <c r="G158" s="27"/>
      <c r="H158" s="27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</row>
    <row r="159" spans="1:37" s="14" customFormat="1" ht="61.5" customHeight="1" x14ac:dyDescent="0.2">
      <c r="A159" s="27"/>
      <c r="B159" s="54"/>
      <c r="C159" s="54"/>
      <c r="D159" s="28"/>
      <c r="E159" s="55"/>
      <c r="F159" s="55"/>
      <c r="G159" s="27"/>
      <c r="H159" s="27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</row>
    <row r="160" spans="1:37" s="14" customFormat="1" ht="61.5" customHeight="1" x14ac:dyDescent="0.2">
      <c r="A160" s="27"/>
      <c r="B160" s="54"/>
      <c r="C160" s="54"/>
      <c r="D160" s="28"/>
      <c r="E160" s="55"/>
      <c r="F160" s="55"/>
      <c r="G160" s="27"/>
      <c r="H160" s="27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</row>
    <row r="161" spans="1:37" s="14" customFormat="1" ht="61.5" customHeight="1" x14ac:dyDescent="0.2">
      <c r="A161" s="27"/>
      <c r="B161" s="54"/>
      <c r="C161" s="54"/>
      <c r="D161" s="28"/>
      <c r="E161" s="55"/>
      <c r="F161" s="55"/>
      <c r="G161" s="27"/>
      <c r="H161" s="27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6" spans="1:37" s="47" customFormat="1" ht="51" customHeight="1" x14ac:dyDescent="0.2">
      <c r="A166" s="27"/>
      <c r="B166" s="54"/>
      <c r="C166" s="54"/>
      <c r="D166" s="28"/>
      <c r="E166" s="55"/>
      <c r="F166" s="55"/>
      <c r="G166" s="27"/>
      <c r="H166" s="27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</row>
    <row r="167" spans="1:37" s="53" customFormat="1" ht="45" customHeight="1" x14ac:dyDescent="0.2">
      <c r="A167" s="27"/>
      <c r="B167" s="54"/>
      <c r="C167" s="54"/>
      <c r="D167" s="28"/>
      <c r="E167" s="55"/>
      <c r="F167" s="55"/>
      <c r="G167" s="27"/>
      <c r="H167" s="27"/>
      <c r="I167" s="49"/>
      <c r="J167" s="49"/>
      <c r="K167" s="50"/>
      <c r="L167" s="51"/>
      <c r="M167" s="51"/>
      <c r="N167" s="51"/>
      <c r="O167" s="51"/>
      <c r="P167" s="51"/>
      <c r="Q167" s="51"/>
      <c r="R167" s="51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</row>
  </sheetData>
  <mergeCells count="7">
    <mergeCell ref="A124:D124"/>
    <mergeCell ref="A125:D125"/>
    <mergeCell ref="B2:H2"/>
    <mergeCell ref="F1:H1"/>
    <mergeCell ref="A5:H5"/>
    <mergeCell ref="A117:D117"/>
    <mergeCell ref="A118:H118"/>
  </mergeCells>
  <printOptions horizontalCentered="1" verticalCentered="1"/>
  <pageMargins left="0.25" right="0.25" top="0.75" bottom="0.75" header="0.3" footer="0.3"/>
  <pageSetup paperSize="9" scale="77" fitToHeight="0" orientation="landscape" r:id="rId1"/>
  <rowBreaks count="1" manualBreakCount="1">
    <brk id="1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zestawienie art. biur i papieru</vt:lpstr>
      <vt:lpstr>'zestawienie art. biur i papieru'!Obszar_wydruku</vt:lpstr>
      <vt:lpstr>'zestawienie art. biur i papieru'!Tytuły_wydruku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Jacek Wielgus</cp:lastModifiedBy>
  <cp:lastPrinted>2018-03-07T10:47:11Z</cp:lastPrinted>
  <dcterms:created xsi:type="dcterms:W3CDTF">2016-08-24T12:35:44Z</dcterms:created>
  <dcterms:modified xsi:type="dcterms:W3CDTF">2018-03-08T07:30:25Z</dcterms:modified>
</cp:coreProperties>
</file>